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57" firstSheet="3" activeTab="6"/>
  </bookViews>
  <sheets>
    <sheet name="Периоды мониторинга" sheetId="1" r:id="rId1"/>
    <sheet name="Локальный акт" sheetId="2" r:id="rId2"/>
    <sheet name="Показатели сбора информации" sheetId="3" r:id="rId3"/>
    <sheet name="Промежутки времени" sheetId="4" r:id="rId4"/>
    <sheet name="Результаты РЭ" sheetId="5" r:id="rId5"/>
    <sheet name="Результаты ГИА" sheetId="6" r:id="rId6"/>
    <sheet name="Результаты ЕГЭ" sheetId="7" r:id="rId7"/>
    <sheet name="Результаты контрольных срезов" sheetId="8" r:id="rId8"/>
    <sheet name="Результаты олимпиады" sheetId="9" r:id="rId9"/>
    <sheet name="Образовательные &quot;условия риска&quot;" sheetId="10" state="hidden" r:id="rId10"/>
    <sheet name="Кадровый потенциал" sheetId="11" r:id="rId11"/>
    <sheet name="Степень удовлетворенности родит" sheetId="12" r:id="rId12"/>
    <sheet name="электронные адреса" sheetId="13" r:id="rId13"/>
  </sheets>
  <definedNames/>
  <calcPr fullCalcOnLoad="1"/>
</workbook>
</file>

<file path=xl/sharedStrings.xml><?xml version="1.0" encoding="utf-8"?>
<sst xmlns="http://schemas.openxmlformats.org/spreadsheetml/2006/main" count="3652" uniqueCount="1153">
  <si>
    <t xml:space="preserve">       В 2012-2013 учебном году результаты регионального экзамена в 4 классах  выше, чем в предыдущем году; в 7 классах по русскому языку результат выше (53,5%), чем в предыдущем году (40 %); в 8 классах по русскому языку результат выше (65%), чем в предыдущем году (59%). По математике  результаты  7 класса ниже (30,8%), чем в предыдущем (37%); в 8 классе результаты регионального экзамена, как и в предыдущем году, составляет 37%. </t>
  </si>
  <si>
    <t xml:space="preserve">        В 2012-2013 учебном году математику в 7 классе  на «4» и «5» закончили 30,8 % учащихся; неудовлетворительные результаты (отметки «2») составило 2,5%; в 8 классе математику на «4» и «5» закончили 37% обучающихся, неудовлетворительные результаты получили 2,1% обучающихся.    Русский язык в 7 классе на «4» и «5» закончили 53,5% учащихся; неудовлетворительные результаты  - 3,3%; в 8 классе на «4» и «5» закончили 65% обучающихся, неудовлетворительные результаты – 1,2%.</t>
  </si>
  <si>
    <t>Региональный экзамен</t>
  </si>
  <si>
    <t>Еремеева Н.В., физ., ВП, 1к</t>
  </si>
  <si>
    <t xml:space="preserve">1 – ССПО, рус.       </t>
  </si>
  <si>
    <t xml:space="preserve">2 – Б/К </t>
  </si>
  <si>
    <t>1 – Б/К</t>
  </si>
  <si>
    <t>1 – ССПО</t>
  </si>
  <si>
    <t>1  – ВПО, соц.пед</t>
  </si>
  <si>
    <t>3 - Б/К</t>
  </si>
  <si>
    <t>1 – ВПО, нач. кл.</t>
  </si>
  <si>
    <t xml:space="preserve">4 – Б/К </t>
  </si>
  <si>
    <t xml:space="preserve">1 К – 17,   </t>
  </si>
  <si>
    <t>8 - 2К</t>
  </si>
  <si>
    <t>1 - соот</t>
  </si>
  <si>
    <t xml:space="preserve">1 - соотв. </t>
  </si>
  <si>
    <t>24 – ВПО;</t>
  </si>
  <si>
    <t xml:space="preserve"> 3 – ССПО</t>
  </si>
  <si>
    <t>1 - ВПО, нач.кл</t>
  </si>
  <si>
    <t>1 - ВПО, психол</t>
  </si>
  <si>
    <t>2 - ВК</t>
  </si>
  <si>
    <t>11 - 1К</t>
  </si>
  <si>
    <t>1 - Б/К</t>
  </si>
  <si>
    <t>14 - ВПО, русс.яз</t>
  </si>
  <si>
    <t>20 - ВПО, русс.яз</t>
  </si>
  <si>
    <t>22 – ВПО, русс.яз</t>
  </si>
  <si>
    <t>9 - 1К</t>
  </si>
  <si>
    <t>3 - 2К</t>
  </si>
  <si>
    <t>19 - ВПО, матем</t>
  </si>
  <si>
    <t>2- ВПО, физик</t>
  </si>
  <si>
    <t>3 - ВК</t>
  </si>
  <si>
    <t>13 - 1К</t>
  </si>
  <si>
    <t>4 - 2К</t>
  </si>
  <si>
    <t>2 - Б/К</t>
  </si>
  <si>
    <t>1- ВПО, физик</t>
  </si>
  <si>
    <t>13 - ВПО, матем</t>
  </si>
  <si>
    <t>8 - 1К</t>
  </si>
  <si>
    <t>2 - 2К</t>
  </si>
  <si>
    <t>кол-во педагогов</t>
  </si>
  <si>
    <t>начальные классы</t>
  </si>
  <si>
    <t xml:space="preserve"> 2 - Б/К </t>
  </si>
  <si>
    <t xml:space="preserve">Результаты контрольных срезов знаний обучающихся 11 класса по математике </t>
  </si>
  <si>
    <t xml:space="preserve">Переволоцкий район     (ПРОБНЫЙ ЕГЭ)                                                                                                                                                                                                                                                                                                                                                                                                                                                                                                                                                                                                                                                                                                                                </t>
  </si>
  <si>
    <t>Количество выпускников по списку</t>
  </si>
  <si>
    <t>Преодолели минимальльный порог набранных баллов                                                                                                                                                                                                                                                                                                                                                                                                                                                                                                                 (5-32 первичных балла)</t>
  </si>
  <si>
    <t>ФИО учителя, специальность по диплому, кв.кат.</t>
  </si>
  <si>
    <t>Количество выпускников группы «риск»</t>
  </si>
  <si>
    <t>Средний балл по классу</t>
  </si>
  <si>
    <t>Количество обучающихся, преодолевших минимальный порог</t>
  </si>
  <si>
    <t>% обучающихся, преодолевших минимальный порог</t>
  </si>
  <si>
    <t>МБОУ "СОШ № 1 п.Переволоцкий"</t>
  </si>
  <si>
    <t>Попова Т.Н., матем, ВП, 1К</t>
  </si>
  <si>
    <t>Стрельцова В. И.,  матем., ВП, 1К</t>
  </si>
  <si>
    <t>МБОУ СОШ №4"</t>
  </si>
  <si>
    <t>МБОУ "СОШ сДонецкое"</t>
  </si>
  <si>
    <t>Еремеева Н.В., физ, ВП, соотв.</t>
  </si>
  <si>
    <t>МБОУ "СОШ с.Кичкасс"</t>
  </si>
  <si>
    <t>Прокофьева Н. А., матем, ВП, 1К</t>
  </si>
  <si>
    <t>Карпова М.Л., матем., ВП, без кат</t>
  </si>
  <si>
    <t>МБОУ  "СОШ с.Претория</t>
  </si>
  <si>
    <t xml:space="preserve">Яковенко О.В., матем., ВП,  1К </t>
  </si>
  <si>
    <t>Проценко М.А., матем, ВП, 1К</t>
  </si>
  <si>
    <t>Габбасова Н.Р., матем., ВП, 1К</t>
  </si>
  <si>
    <t>Бакирова Р.Г., матем, ВП, 1К</t>
  </si>
  <si>
    <t>Скуратова Г.И., матем., ВП, 1К</t>
  </si>
  <si>
    <t xml:space="preserve">итого </t>
  </si>
  <si>
    <t xml:space="preserve">Результаты контрольных срезов знаний обучающихся 11 класса по русскому языку </t>
  </si>
  <si>
    <t xml:space="preserve">Преодолели минимальльный порог набранных баллов                                                                                                                                                                                                                                                                                                                                                                                                                                                                                                                 (с 17 до 64 первичных балла)   </t>
  </si>
  <si>
    <t>МБОУ«СОШ№1 п.Переволоцкий»</t>
  </si>
  <si>
    <t>МБОУ«СОШ№2 п.Переволоцкий»</t>
  </si>
  <si>
    <t>МБОУ«СОШ№3 п.Переволоцкий»</t>
  </si>
  <si>
    <t>МБОУ«СОШ№4 п.Переволоцкий»</t>
  </si>
  <si>
    <t>МБОУ«СОШ с.Адамовка»</t>
  </si>
  <si>
    <t>МБОУ«СОШ с.Донецкое»</t>
  </si>
  <si>
    <t>МБОУ«СОШ с.Кичкасс»</t>
  </si>
  <si>
    <t>МБОУ«СОШ с.Кубанка»</t>
  </si>
  <si>
    <t>МБОУ«СОШ с.Мамалаевка»</t>
  </si>
  <si>
    <t>МБОУ«СОШ с.Претория»</t>
  </si>
  <si>
    <t>МБОУ«СОШ с.Родничный Дол»</t>
  </si>
  <si>
    <t>МБОУ«СОШ с.Степановка»</t>
  </si>
  <si>
    <t>МБОУ«СОШ с.Чесноковка»</t>
  </si>
  <si>
    <t>МБОУ«СОШ с.Япрынцево»</t>
  </si>
  <si>
    <t>итого</t>
  </si>
  <si>
    <t xml:space="preserve">Результаты контрольных срезов знаний обучающихся по математике </t>
  </si>
  <si>
    <r>
      <t xml:space="preserve">Переволоцкий район     (ПРОБНЫЙ ГИА)                                                                                                                                                                                                                                                                                                                                                                                                                                                                                                                                                                                                                                                                                                                          </t>
    </r>
  </si>
  <si>
    <t>Количество выпускников</t>
  </si>
  <si>
    <t>Еремеева Н.В.,физ.,ВП, 1К</t>
  </si>
  <si>
    <t>Бисимбаева Р Ш., матем.,ВП.,1к</t>
  </si>
  <si>
    <t>Ляпина Г.И., матем., ВП, 1К</t>
  </si>
  <si>
    <t>Результаты контрольных срезов знаний обучающихся по русскому языку</t>
  </si>
  <si>
    <t>МБОУ "СОШ №2 п.Переволоцкий"</t>
  </si>
  <si>
    <t>МБОУ «СОШ с. Донецкое»</t>
  </si>
  <si>
    <t xml:space="preserve">Мухамеджанова Г. З.,матем., ВП, 1 к. </t>
  </si>
  <si>
    <t>Герфанова Ф.Х  матем, ВП, 2к</t>
  </si>
  <si>
    <t>Эзау  Н. М.   матем, ВП,1к</t>
  </si>
  <si>
    <t>СОШ с Адамовка</t>
  </si>
  <si>
    <t>СОШ с.Зубочистка Вторая</t>
  </si>
  <si>
    <t>СОШ с. Кичкасс</t>
  </si>
  <si>
    <t xml:space="preserve"> СОШ с. Степановка</t>
  </si>
  <si>
    <t xml:space="preserve">СОШ с.Чесноковка </t>
  </si>
  <si>
    <t>ООШ с.Абрамовка</t>
  </si>
  <si>
    <t>ООШ с.Зубочистка Первая</t>
  </si>
  <si>
    <t>ООШ ст.Сырт</t>
  </si>
  <si>
    <t>ООШ с.Татищево</t>
  </si>
  <si>
    <t xml:space="preserve">Результаты государственной (итоговой) аттестации выпускников 9-х классов по математике в 2012-2013 учебном году                                                                                </t>
  </si>
  <si>
    <t>ООШ с.Кариновка</t>
  </si>
  <si>
    <t>ООШ п. Садовый</t>
  </si>
  <si>
    <t>Овчинникова С.А., русс, ВП, 1к</t>
  </si>
  <si>
    <t>Камнева Т.Е., русс, ВП, 1к</t>
  </si>
  <si>
    <t>Левинская И.Н., русс, ВП, 1к</t>
  </si>
  <si>
    <t>Чирова М.М., русс, ВП, 1к</t>
  </si>
  <si>
    <t>Кешева Е.Г, русс, ВП, 2к</t>
  </si>
  <si>
    <t>Петина В.И, русс, ВП, 1к</t>
  </si>
  <si>
    <t>Ромагцева Т.И., русс, ВП, 2к</t>
  </si>
  <si>
    <t>Сидорова А.И., русс, ВП, 1к</t>
  </si>
  <si>
    <t>Калугина Н.П., русс, ВП, 1к</t>
  </si>
  <si>
    <t>Тарасенко Н.И, русс, ВП, 1к</t>
  </si>
  <si>
    <t>Мингазева С.Р., русс, ВП, 1к</t>
  </si>
  <si>
    <t>Разинкина Н.А., нач.кл, ВП, 2к</t>
  </si>
  <si>
    <t>Максютова З.М., русс, ВП, 1к</t>
  </si>
  <si>
    <t>Шиндина Н.Н, русс, ВП, 2к</t>
  </si>
  <si>
    <t>Иневаткина Н.Н, русс, ВП, 2к</t>
  </si>
  <si>
    <t>Ковалева Н.Н., русс, ВП, 2к</t>
  </si>
  <si>
    <t>Кандаурова Н.Г., русс, ВП, ВК</t>
  </si>
  <si>
    <r>
      <t xml:space="preserve">Результаты государственной (итоговой) аттестации выпускников 9-х классов </t>
    </r>
    <r>
      <rPr>
        <b/>
        <sz val="12"/>
        <color indexed="8"/>
        <rFont val="Times New Roman"/>
        <family val="1"/>
      </rPr>
      <t>по русскому языку</t>
    </r>
    <r>
      <rPr>
        <b/>
        <sz val="11"/>
        <color indexed="8"/>
        <rFont val="Times New Roman"/>
        <family val="1"/>
      </rPr>
      <t xml:space="preserve"> в 2012-2013 учебном году                                                                                                                                           </t>
    </r>
  </si>
  <si>
    <t>Деденева Т. Н., матем.,ВП.,1к</t>
  </si>
  <si>
    <t>Алпатова Наталья Витальевна, 17 л., ВК</t>
  </si>
  <si>
    <t xml:space="preserve">По итогам 2012-2013 учебного 292 выпускника 9 класса (100%) закончили курс обучения по образовательным программам основного общего образования. 19 человек (6,5 %) награждены аттестатам с отличием. </t>
  </si>
  <si>
    <t>Рейтинговый ряд общеобразовательных учреждений района по итогам ЕГЭ по русскому языку в 2012-2013 учебном году</t>
  </si>
  <si>
    <r>
      <t xml:space="preserve">по ОУ </t>
    </r>
    <r>
      <rPr>
        <b/>
        <sz val="9"/>
        <rFont val="Times New Roman"/>
        <family val="1"/>
      </rPr>
      <t>(рейтинг по убывающей)</t>
    </r>
  </si>
  <si>
    <t>Гончаренко Вадим Анатольевич, 20 л, ВК</t>
  </si>
  <si>
    <t>Бунин Сергей Викторович, 4 г, 1к</t>
  </si>
  <si>
    <t>Арапов Владимир Федорович, 3 г, 1к</t>
  </si>
  <si>
    <t>Абязова Наиля Шамилевна, 15 л., ВК</t>
  </si>
  <si>
    <t>Таржанова Соня Тимирхановна, 16 л., 1к</t>
  </si>
  <si>
    <t>Квитко Светлана Леонидовна, 8л., ВК</t>
  </si>
  <si>
    <t xml:space="preserve">Салтаненко Тамара Федоровна, 14 л., 1к </t>
  </si>
  <si>
    <t>СОШ с.Мамалаевка</t>
  </si>
  <si>
    <t>Широков Сергей Николаевич, 8 л, 1к</t>
  </si>
  <si>
    <t>Сухова Раиса Александровна, 22 г., б/к</t>
  </si>
  <si>
    <t>Решетова Нина Михайловна, 28 л., 1к</t>
  </si>
  <si>
    <t>Жирнов Сергей Александрович, 12 л., 1к</t>
  </si>
  <si>
    <t>Бакирова Раиса Халилуллиевна, 11 л., ВК</t>
  </si>
  <si>
    <t>Гущина Светлана Николаевна, 10 л., 1к</t>
  </si>
  <si>
    <t>Рейтинговый ряд общеобразовательных учреждений района по итогам ЕГЭ по математике в 2012-2013 учебном году</t>
  </si>
  <si>
    <t>Рейтинговый ряд общеобразовательных учреждений района по итогам ЕГЭ по обществознанию в 2012-2013 учебном году</t>
  </si>
  <si>
    <t>Рейтинговый ряд общеобразовательных учреждений района по итогам ЕГЭ по истории в 2012-2013 учебном году</t>
  </si>
  <si>
    <t>Рейтинговый ряд общеобразовательных учреждений района по итогам ЕГЭ по биологии в 2012-2013 учебном году</t>
  </si>
  <si>
    <t>Результаты контрольных срезов знаний по МАТЕМАТИКЕ</t>
  </si>
  <si>
    <t>обучающихся 11 классов общеобразовательных учреждений Переволоцкого района</t>
  </si>
  <si>
    <t>(сентябрь 2013-2014 учебный год)</t>
  </si>
  <si>
    <t>Количество обучающихся, выполнявших работу</t>
  </si>
  <si>
    <t>Отметки «4» и «5»</t>
  </si>
  <si>
    <t>ФИО учителя, специальность по диплому, образование, кв. кат.</t>
  </si>
  <si>
    <t>Группа «риска»</t>
  </si>
  <si>
    <t>Кол-во</t>
  </si>
  <si>
    <t>Попова Татьяна Николаевна, матем, ВП, 1К</t>
  </si>
  <si>
    <t>Попова Тамара Игорьевна, матем, ВП, ВК</t>
  </si>
  <si>
    <t>МБОУ "СОШ №3 п.Переволоцкий</t>
  </si>
  <si>
    <t>Туркина Мария Петровна, матем, ВП, 1К</t>
  </si>
  <si>
    <t>Слапогузова Ольга Николаевна, матем, ВП, 1К</t>
  </si>
  <si>
    <t>МБОУ СОШ с Донецкое</t>
  </si>
  <si>
    <t>Еремеева Надежда Васильевна, физика, ВП, 1К</t>
  </si>
  <si>
    <t>Мухмамеджанова Гульчачак Зайнуллеевна, матем, ВП, 1К</t>
  </si>
  <si>
    <t>Салтаненко Тамара Федоровна,  матем., ВП, 1 К</t>
  </si>
  <si>
    <t>МБОУ "СОШ с. Кубанка"</t>
  </si>
  <si>
    <t>Прокофьева Наталья Анатольевна, матем., инфор.,  ВП, 1К</t>
  </si>
  <si>
    <t>МБОУ «СОШ с.Претория»</t>
  </si>
  <si>
    <t>Гайсина Лилия Фаильевна, матем., ВП, 1 К</t>
  </si>
  <si>
    <t>Жирнова Наталья Александровна, физика,  ВП, 1К</t>
  </si>
  <si>
    <t xml:space="preserve">МБОУ "СОШ с. Чесноковка" </t>
  </si>
  <si>
    <t>Валишев Рамиль Рашитович, матем, ВП, 1К</t>
  </si>
  <si>
    <r>
      <t xml:space="preserve">Результаты контрольных срезов знаний по </t>
    </r>
    <r>
      <rPr>
        <b/>
        <u val="single"/>
        <sz val="12"/>
        <color indexed="8"/>
        <rFont val="Times New Roman"/>
        <family val="1"/>
      </rPr>
      <t>РУССКОМУ ЯЗЫКУ</t>
    </r>
  </si>
  <si>
    <t>Количество обучающихся,</t>
  </si>
  <si>
    <t>выполнявших работу</t>
  </si>
  <si>
    <t>Лихачева О.В., русс.яз, ВП, ВК</t>
  </si>
  <si>
    <t>Гущина Наталья Николаевна, русс.яз, ВП, 2К</t>
  </si>
  <si>
    <t>Дюгаева Людмила Николаевна, русс.яз, ВП, 1К</t>
  </si>
  <si>
    <t>Кожевникова И.В, русс.яз, ВП, ВК</t>
  </si>
  <si>
    <t>Володина Наталья Владимировна,  русс.яз, ВП, 1К</t>
  </si>
  <si>
    <t>Мустафина Ляйсан Ильгизовна, русс.яз, ВП, б/к</t>
  </si>
  <si>
    <t>Гранкина Ирина Александровна, русс.яз, ВП, 1К</t>
  </si>
  <si>
    <t>Гулянова Светлана Викторовна, русс.яз, ВП, 1К</t>
  </si>
  <si>
    <t>Сухова Раиса Александровна, русс.яз, ВП, ВК</t>
  </si>
  <si>
    <t>Мустафина Наталья Геннадьевна, русс.яз, ВП, 1К</t>
  </si>
  <si>
    <t>Мингазева Светлана Рашитовна, русс.яз, ВП, 1К</t>
  </si>
  <si>
    <t>обучающихся 9 классов общеобразовательных учреждений Переволоцкий  района/города</t>
  </si>
  <si>
    <t>(2013-2014 учебный год)</t>
  </si>
  <si>
    <t>Количество выпускников,</t>
  </si>
  <si>
    <t>9 А</t>
  </si>
  <si>
    <t>Лихачева Ольга Владимировна, русс.яз, ВП, ВК</t>
  </si>
  <si>
    <t>9 Б</t>
  </si>
  <si>
    <t>МБОУ "СОШ № 2 п.Переволоцкий"</t>
  </si>
  <si>
    <t>Камнева Татьяна Евгеньевна, русс.яз, ВП, 1К</t>
  </si>
  <si>
    <t>МБОУ "СОШ № 3 п.Переволоцкий"</t>
  </si>
  <si>
    <t>Левинская Ирина Николаевна, русс.яз, ВП, 1К</t>
  </si>
  <si>
    <t>МБОУ "СОШ № 4 п.Переволоцкий"</t>
  </si>
  <si>
    <t>Кожевникова Ирина Владимировна, русс.яз, ВП, ВК</t>
  </si>
  <si>
    <t>Чирова Марина Михайловна, русс.яз, ВП, 1К</t>
  </si>
  <si>
    <t>Володина Наталья Владимировна, русс.яз, ВП, 1К</t>
  </si>
  <si>
    <t xml:space="preserve">Курамшина Вакиля Тагировна, русс.яз, ВП, </t>
  </si>
  <si>
    <t>Гранкина Ирина Анатольевна, русс.яз, ВП, 1К</t>
  </si>
  <si>
    <t>Пеес Т.А.; русс.яз, ВП, 1К</t>
  </si>
  <si>
    <t>30,,0%</t>
  </si>
  <si>
    <t>Гурова Надежда Александровна, русс.яз, СП, 2К</t>
  </si>
  <si>
    <t>Рафикова Рамзия Габдрахмановна, русс.яз, ВП, 1К</t>
  </si>
  <si>
    <t>Разинкина Наталья Александровна, нач.кл, ВП, 2К</t>
  </si>
  <si>
    <t>Максютова Злыха Миннатовна, русс.яз, ВП, 1К</t>
  </si>
  <si>
    <t>Еращук А.Т., нач.кл, ВП, 2К</t>
  </si>
  <si>
    <t xml:space="preserve">Бикбаева Гульфира Ахатовна, нач.кл, ВП, 1К </t>
  </si>
  <si>
    <t>МБОУ "ООШ с.Мамалаевка"</t>
  </si>
  <si>
    <t>Лагаева Наталья Владимировна, русс.яз, ВП, 1К</t>
  </si>
  <si>
    <t xml:space="preserve">Гаргаева Ирина Витальевна, русс.яз, </t>
  </si>
  <si>
    <t>Куревлева Ирина Николаевна, нач.кл, ВП, 2К</t>
  </si>
  <si>
    <t>Кандаурова Наталья Григорьевна, русс.яз, ВП, ВК</t>
  </si>
  <si>
    <t xml:space="preserve">Результаты контрольных срезов знаний по МАТЕМАТИКЕ </t>
  </si>
  <si>
    <t>обучающихся 9 классов общеобразовательных учреждений  Переволоцкого  района</t>
  </si>
  <si>
    <t>МБОУ "СОШ №1 п.Перволоцкий"</t>
  </si>
  <si>
    <t>Храпова Ирина  Юрьевна, ВП, матем, 2К</t>
  </si>
  <si>
    <t xml:space="preserve">9 Б </t>
  </si>
  <si>
    <t>Попова Тамара Игорьевна, ВП, матем, ВК</t>
  </si>
  <si>
    <t>Примак Светлана Александровна, ВП, матем, 1К</t>
  </si>
  <si>
    <t>МБОУ "СОШ №  4п. Переволоцкий"</t>
  </si>
  <si>
    <t>Слапогузова Ольга Николаевна, ВП, матем, 1К</t>
  </si>
  <si>
    <t>Решетова Ольга Николаевна, ВП, матем, ВК.</t>
  </si>
  <si>
    <t>МБОУ "СОШ с Донецкое"</t>
  </si>
  <si>
    <t>Еремеева Надежда Васильевна, ВП,  физикка, 1К</t>
  </si>
  <si>
    <t>МБОУ "СОШ с. Зубочистка 2"</t>
  </si>
  <si>
    <t>Мухамеджанова Гульчачак Зануллиеевна, ВП, матем, 1К</t>
  </si>
  <si>
    <t>Салтаненко Тамара Фёдоровна, ВП, матем, 1К</t>
  </si>
  <si>
    <t>Прокофьева Наталья Анатольевна, ВП, матем, 1К</t>
  </si>
  <si>
    <t>Табульдина Рита Рашитовна, ВП, матем, 1К</t>
  </si>
  <si>
    <t>Проценко Мария Алексеевна, ВП, матем, 2К</t>
  </si>
  <si>
    <t>Жирнова Наталья Александровна, ВП, физика, 1К</t>
  </si>
  <si>
    <t xml:space="preserve">МБОУ " СОШ с.Чесноковка"   </t>
  </si>
  <si>
    <t>Бакирова Раиля Галиуллеевна, ВП, матем, 1К</t>
  </si>
  <si>
    <t>Двуреченская Надежда Владимировна, ВП, матем, 1К</t>
  </si>
  <si>
    <t>МБОУ "ООШ с .Зубочистка 1"</t>
  </si>
  <si>
    <t>Буркеева Рамзия Рашитовна, ВП, матем, 1К</t>
  </si>
  <si>
    <t>Родина Ирина Альбертовна, ВП, матем, 2К</t>
  </si>
  <si>
    <t xml:space="preserve">МБОУ "ООШ с. Кутлумбетово" </t>
  </si>
  <si>
    <t xml:space="preserve">Ионина Екатерина Сергеевна, ВП, матем, </t>
  </si>
  <si>
    <t>ООШ с.Мамалаевка</t>
  </si>
  <si>
    <t>Синельникова Светлана Владимировна, ВП, нач.кл, 2К</t>
  </si>
  <si>
    <t xml:space="preserve">МБОУ "ООШ п. Садовый" </t>
  </si>
  <si>
    <t>Потапова Марина Алексеевна, ВП, матем, б/к</t>
  </si>
  <si>
    <t xml:space="preserve">МБОУ "ООШ ст.Сырт" </t>
  </si>
  <si>
    <t>Князева Наталья Владимировна, ВП, матем, 2К</t>
  </si>
  <si>
    <t xml:space="preserve">МБОУ ООШ с. Татищево </t>
  </si>
  <si>
    <t>Ляпина Галина Ивановна, ВП, матем, 1К</t>
  </si>
  <si>
    <r>
      <t xml:space="preserve">Результаты контрольных срезов знаний по </t>
    </r>
    <r>
      <rPr>
        <b/>
        <u val="single"/>
        <sz val="12"/>
        <color indexed="8"/>
        <rFont val="Times New Roman"/>
        <family val="1"/>
      </rPr>
      <t>МАТЕМАТИКЕ</t>
    </r>
  </si>
  <si>
    <t>обучающихся 4 классов общеобразовательных учреждений Переволоцкого района</t>
  </si>
  <si>
    <t xml:space="preserve">4 а </t>
  </si>
  <si>
    <t>Струц Светлана Михайловна, ВП, нач.кл, ВК</t>
  </si>
  <si>
    <t>4 б</t>
  </si>
  <si>
    <t>Мешкова Ирина Михайловна, ВП, нач.кл, 1К</t>
  </si>
  <si>
    <t>Симонова Ирина Андреевна, ВП,  нач.кл, ВК</t>
  </si>
  <si>
    <t>Тупаева Людмила Ивановна, ВП, нач.кл, 1К</t>
  </si>
  <si>
    <t>Дрыженко Елена Васильевна, ВП, нач.кл, ВК</t>
  </si>
  <si>
    <t>Растопчина Татьяна Ивановна, СП, нач.кл, 1К</t>
  </si>
  <si>
    <t>Трунина Татьяна Николаевна, нач.кл., ВП, 1К</t>
  </si>
  <si>
    <t>Герфанова Руфина Галимовна, СП, нач.кл., 1К</t>
  </si>
  <si>
    <t>Нартайлакова Ольга Юрьевна, ВП, нач.кл, 1К</t>
  </si>
  <si>
    <t>Галямова Розалия Шамильевна, ВП, нач.кл, 1К</t>
  </si>
  <si>
    <t>Дроздова Екатерина Ивановна, ВП, нач.кл, ВК</t>
  </si>
  <si>
    <t>Иргалиева Сауле Бисенбаевна, нач.к., СП, 1К</t>
  </si>
  <si>
    <t>Ободовская Ирина Владимировна, ВП, нач.кл, 1К</t>
  </si>
  <si>
    <t>Валуева Надежда Анатольевна, ВП, нач.кл, 1К</t>
  </si>
  <si>
    <t>Орехова Тамара Ивановна, ВП, нач.кл, 1К</t>
  </si>
  <si>
    <t>МБОУ "ООШ с.Зубочистка1"</t>
  </si>
  <si>
    <t>Искакова Рузиля Вилевна, ВП, нач.кл, 2К</t>
  </si>
  <si>
    <t>МБОУ "ООШ Кариновка"</t>
  </si>
  <si>
    <t>Ледовская Ольга Александровна, СП, нач.кл, 2К</t>
  </si>
  <si>
    <t>МБОУ "ООШ Кутлумбетово"</t>
  </si>
  <si>
    <t>Хабибулина Римма Тасбаевна, ВП, нач.кл, 1К</t>
  </si>
  <si>
    <t>Рябова Ольга Фёдоровна, ВП, нач.кл, 2К</t>
  </si>
  <si>
    <t>Борцова Татьяна Николаевна, ВП, нач.кл, б/к</t>
  </si>
  <si>
    <t>Урлова Людмила Васильевна, ВП, нач.кл, 1К</t>
  </si>
  <si>
    <t xml:space="preserve">МБОУ "ООШ с. Татищево" </t>
  </si>
  <si>
    <t xml:space="preserve">Коршева Анна Ивановна, нач.кл, СП, б/к </t>
  </si>
  <si>
    <t xml:space="preserve">МБОУ "НОШ с. Алмала" </t>
  </si>
  <si>
    <t>Валеева Ильвира Фаритовна, ВП, нач.кл, 1К</t>
  </si>
  <si>
    <t xml:space="preserve">МБОУ "НОШ с. Абрамовка" </t>
  </si>
  <si>
    <t>Скачко Светлана Анатольевна, ВП, матем, б/к</t>
  </si>
  <si>
    <t xml:space="preserve">Пучкова Марина Виллиевна, ВП, матем, </t>
  </si>
  <si>
    <t xml:space="preserve">МБОУ "НОШ с. Сенное" </t>
  </si>
  <si>
    <t>Левченко Ольга Петровна, СП, нач.кл,  2К</t>
  </si>
  <si>
    <t xml:space="preserve">МБОУ "НОШ х. Южный" </t>
  </si>
  <si>
    <t>Рызыванова Наталья Петровна, ВП, нач.кл, б/к</t>
  </si>
  <si>
    <t>Результаты контрольных срезов знаний по РУССКОМУ ЯЗЫКУ</t>
  </si>
  <si>
    <t xml:space="preserve">обучающихся 4 классов общеобразовательных учреждений Переволоцкого района </t>
  </si>
  <si>
    <t xml:space="preserve">4 А </t>
  </si>
  <si>
    <t xml:space="preserve">4 Б </t>
  </si>
  <si>
    <t>МБОУ "СОШ с. Адамовка</t>
  </si>
  <si>
    <t>МБОУ" СОШ с.Кичкасс</t>
  </si>
  <si>
    <t>МБОУ "ООШ п.Садовый"</t>
  </si>
  <si>
    <t>МБОУ ООШ с. Татищево"</t>
  </si>
  <si>
    <t>МБОУ "НОШ с.Абрамовка"</t>
  </si>
  <si>
    <t>МБОУ "НОШ с. Родничное"</t>
  </si>
  <si>
    <t>МБОУ "НОШ с.Сенное"</t>
  </si>
  <si>
    <t>итоговая аттестация выпускников 4, 9, 11 классов</t>
  </si>
  <si>
    <t>2012-2013 учебный год</t>
  </si>
  <si>
    <t>2013-2014 учебный год</t>
  </si>
  <si>
    <t>Рейтинговый ряд общеобразовательных учреждений района по итогам ЕГЭ по химии в 2012-2013 учебном году</t>
  </si>
  <si>
    <t>Рейтинговый ряд общеобразовательных учреждений района по итогам ЕГЭ по физике в 2012-2013 учебном году</t>
  </si>
  <si>
    <t>Рейтинговый ряд общеобразовательных учреждений района по итогам ЕГЭ по информатике в 2012-2013 учебном году</t>
  </si>
  <si>
    <t>Рейтинговый ряд общеобразовательных учреждений района по итогам ЕГЭ по географии в 2012-2013 учебном году</t>
  </si>
  <si>
    <t>Рейтинговый ряд образовательных учреждений района по итогам ЕГЭ по английскому языку в 2012-2013 учебном году</t>
  </si>
  <si>
    <t>2013 год</t>
  </si>
  <si>
    <t>2012 год</t>
  </si>
  <si>
    <t xml:space="preserve">          По итогам ЕГЭ в 2011-2012 уч.году. 155 выпускников (99,4%) получили документы государственного образца о среднем (полном) общем образовании. 1 ученик МБОУ "СОШ с.Донецкое" окончил школу со справкой. Полученные результаты, которые превышают средние региональные значения по русскому языку, математике, биологии, литературе, химии, английскому языку, обществознанию, географии, истории.  Ниже средних областных показателей получены результаты ЕГЭ по физике на 0,4 балла. Наблюдается отрицательная динамика (2010-2011 уч г) результатов ЕГЭ по математике на 1,1 балл, обществознанию на 1,2 балла, географии на 6,4 балла, физике на 10,5 балла. </t>
  </si>
  <si>
    <t xml:space="preserve">          По итогам ЕГЭ в 2012-2013 уч.году. 122 выпускника получили документы государственного образца о среднем (полном) общем образовании. Полученные результаты, которые превышают средние региональные значения по русскому языку, биологии, обществознанию, географии, физике, истории.  Ниже средних областных показателей получены результаты ЕГЭ по математике на 0,4 балла, ИКТ на 0,3 балла, английскому языку на 2,5 балла, химии на 3,6 балла. Наблюдается отрицательная динамика (2011-2012 уч г) результатов ЕГЭ по математике на 3,3 балла, химии на 2,2 балла, истории на 2,0 балла. Выпускницы МБОУ "СОШ с.Претория" Ознобина Татьяна Вадимовна и Тухтаназарова Кристина Радиковна получили 100 баллов по географии (учитель Буллер Антонина Васильевна).</t>
  </si>
  <si>
    <t>Бикташев Талгат Шагимарданович</t>
  </si>
  <si>
    <t>Наименование образовательного учреждения</t>
  </si>
  <si>
    <t>Серия, номер, дата выдачи лицензии на реализацию программ 7 вида</t>
  </si>
  <si>
    <t>Серия, номер, дата выдачи лицензии на реализацию программ 8 вида</t>
  </si>
  <si>
    <t>РО № 049052 05.12.2011г.</t>
  </si>
  <si>
    <t>РО № 032763 31.10.2011г.</t>
  </si>
  <si>
    <t>МБОУ  "СОШ с. Зубочистка Вторая"</t>
  </si>
  <si>
    <t>нет</t>
  </si>
  <si>
    <t xml:space="preserve">МБОУ  "СОШ с.Кичкасс" </t>
  </si>
  <si>
    <t>Документы в отделе лицензирования МО ОО</t>
  </si>
  <si>
    <t>РО № 049054, 05.12.2011 г.</t>
  </si>
  <si>
    <t>МБОУ "СОШ с.Мамалаевка"</t>
  </si>
  <si>
    <t>РО 032762 31.10.2011 г.</t>
  </si>
  <si>
    <t>Щербаков Алексей Юрьевич</t>
  </si>
  <si>
    <t>МБОУ "ООШ с. Мамалаевка"</t>
  </si>
  <si>
    <t>Бакирова Раиля Галиуллеевна</t>
  </si>
  <si>
    <t>МБОУ "ООШ с. Адамовка"</t>
  </si>
  <si>
    <t xml:space="preserve">Государственная итоговая аттестация выпускников 9-х классов </t>
  </si>
  <si>
    <t>МБОУ  "СОШ № 3 п. Переволоцкий"</t>
  </si>
  <si>
    <t>РО № 049051,  05.12.2011 г.</t>
  </si>
  <si>
    <t>МБОУ "СОШ № 4 п. Переволоцкий"</t>
  </si>
  <si>
    <t>РО №032760 31.10.2011г</t>
  </si>
  <si>
    <t>РО  № 042328 23.112011 г.</t>
  </si>
  <si>
    <t>РО № 042330  23.11.2011 г.</t>
  </si>
  <si>
    <t xml:space="preserve">РО 049043 05.12.2011 г. </t>
  </si>
  <si>
    <t>Приказ МО ОО от 29.10.2012 г. № 01/20-14310</t>
  </si>
  <si>
    <t>РО № 032759  30.10.2011 г.</t>
  </si>
  <si>
    <t>МБОУ "СОШ с.Япрынцево"</t>
  </si>
  <si>
    <t>РО № 049046  05.12.2011 г.</t>
  </si>
  <si>
    <t>МБОУ  "ООШ с. Абрамовка"</t>
  </si>
  <si>
    <t>РО № 042331  23.11.2011  г.</t>
  </si>
  <si>
    <t>МБОУ  "ООШ с. Зубочиска Первая"</t>
  </si>
  <si>
    <t>РО № 049053  05.12.2011 г.</t>
  </si>
  <si>
    <t>МБОУ  "ООШ с. Капитоновка"</t>
  </si>
  <si>
    <t>РО № 049047  05.12.2011 г.</t>
  </si>
  <si>
    <t>МБОУ "ООШ с.Кутлумбетово"</t>
  </si>
  <si>
    <t>РО № 049055  05.12.2011 г.</t>
  </si>
  <si>
    <t>МБОУ "ООШ п. Садовый</t>
  </si>
  <si>
    <t>МБОУ  "ООШ с. Сенное"</t>
  </si>
  <si>
    <t>РО № 049049  05.12.2011 г.</t>
  </si>
  <si>
    <t>МБОУ  "ООШ с. Татищево"</t>
  </si>
  <si>
    <t>МБОУ  "НОШ с. Алмала"</t>
  </si>
  <si>
    <t>МБОУ  "НОШ х. Южный"</t>
  </si>
  <si>
    <t>МБОУ  "НОШ с.Родничное"</t>
  </si>
  <si>
    <t>МБОУ  "НОШ с.Алисово"</t>
  </si>
  <si>
    <t>рабочий телефон</t>
  </si>
  <si>
    <r>
      <t xml:space="preserve">         Результаты контрольных срезов знаний обучающихся  9 класса </t>
    </r>
    <r>
      <rPr>
        <sz val="8"/>
        <color indexed="8"/>
        <rFont val="Times New Roman"/>
        <family val="1"/>
      </rPr>
      <t xml:space="preserve"> </t>
    </r>
    <r>
      <rPr>
        <b/>
        <sz val="12"/>
        <color indexed="8"/>
        <rFont val="Times New Roman"/>
        <family val="1"/>
      </rPr>
      <t xml:space="preserve">Переволоцкого района      </t>
    </r>
    <r>
      <rPr>
        <sz val="8"/>
        <color indexed="8"/>
        <rFont val="Times New Roman"/>
        <family val="1"/>
      </rPr>
      <t xml:space="preserve">                                                                                                                                                                                                                                                                                                </t>
    </r>
    <r>
      <rPr>
        <b/>
        <sz val="12"/>
        <color indexed="8"/>
        <rFont val="Times New Roman"/>
        <family val="1"/>
      </rPr>
      <t xml:space="preserve"> МАТЕМАТИКА </t>
    </r>
    <r>
      <rPr>
        <b/>
        <sz val="12"/>
        <color indexed="8"/>
        <rFont val="Times New Roman"/>
        <family val="1"/>
      </rPr>
      <t xml:space="preserve">(февраль 2013 год)                                                                                                                      </t>
    </r>
  </si>
  <si>
    <t>№</t>
  </si>
  <si>
    <t>наименование ОУ</t>
  </si>
  <si>
    <t>МБОУ "СОШ №1 п.Переволоцкий"</t>
  </si>
  <si>
    <t>Деденева Т. Н., матем.,В.П.,1к</t>
  </si>
  <si>
    <t>МБОУ "СОШ №2 п. Переволоцкий"</t>
  </si>
  <si>
    <t>Попова Т. И., матем, ВП, ВК</t>
  </si>
  <si>
    <t>МБОУ "СОШ №3 п.Переволоцкий"</t>
  </si>
  <si>
    <t>Туркина М.П.,матем.,ВП.,1к</t>
  </si>
  <si>
    <t>МБОУ "СОШ №4 п.Переволоцкий"</t>
  </si>
  <si>
    <t>9а</t>
  </si>
  <si>
    <t>Слапогузова О.Н., матем, ВП,  I кат</t>
  </si>
  <si>
    <t>9б</t>
  </si>
  <si>
    <t>МБОУ "СОШ с Адамовка"</t>
  </si>
  <si>
    <t>Решетова О.Н, матем, ВП, ВК</t>
  </si>
  <si>
    <t>МБОУ "СОШ с.Донецкое"</t>
  </si>
  <si>
    <t>МБОУ "СОШ с.Зубочистка Вторая"</t>
  </si>
  <si>
    <t xml:space="preserve">Мухамеджанова Г. З.,  матем., ВП , 1 к. </t>
  </si>
  <si>
    <t>МБОУ "СОШ с. Кичкасс"</t>
  </si>
  <si>
    <t>Бисимбаева Р Ш., матем.,В.П.,1к</t>
  </si>
  <si>
    <t>МБОУ "СОШ с.Кубанка"</t>
  </si>
  <si>
    <t>Гриднева М.Н., матем., ВП, 1к</t>
  </si>
  <si>
    <t>МБОУ "СОШ с. Мамалаевка"</t>
  </si>
  <si>
    <t>Синельникова С.В., нач. кл., ВП, 2к</t>
  </si>
  <si>
    <t>МБОУ "СОШ с.Претория"</t>
  </si>
  <si>
    <t>Табульдина Р. Р., физ, ВП, 1 к</t>
  </si>
  <si>
    <t>МБОУ "СОШ с. Родничный Дол"</t>
  </si>
  <si>
    <t>Габбасова Н. М., матем., ВП., 1к.</t>
  </si>
  <si>
    <t>МБОУ " СОШ с. Степановка"</t>
  </si>
  <si>
    <t>Габбасова Н.Р., матем., ВП, ВК</t>
  </si>
  <si>
    <t xml:space="preserve">МБОУ "СОШ с.Чесноковка" </t>
  </si>
  <si>
    <t>Буркеева Н. М., матем.,В.П.,1к</t>
  </si>
  <si>
    <t>МБОУ "СОШ с. Япрынцево"</t>
  </si>
  <si>
    <t>Скуратова Г.И., матем., ВП, Iк</t>
  </si>
  <si>
    <t>МБОУ "ООШ с.Абрамовка"</t>
  </si>
  <si>
    <t>Муравьев С.С., матем., ВП, 2 к.</t>
  </si>
  <si>
    <t>МБОУ "ООШ с.Зубочистка Первая"</t>
  </si>
  <si>
    <t>Герфанова Ф.Х  матем.,В.П.,2к</t>
  </si>
  <si>
    <t>МБОУ "ООШ с. Капитоновка"</t>
  </si>
  <si>
    <t>Иванова Е.И, матем, ВП, без кат</t>
  </si>
  <si>
    <t>МБОУ «ООШ с.Кариновка»</t>
  </si>
  <si>
    <t>Эзау  Н. М.   матем.,В.П.,1к</t>
  </si>
  <si>
    <t>МБОУ ООШ п. Садовый</t>
  </si>
  <si>
    <t>Потапова М. А., матем., ВП, без кат</t>
  </si>
  <si>
    <t>МБОУ "ООШ ст.Сырт"</t>
  </si>
  <si>
    <t>Князева Н. В., матем., ВП, 2 к.</t>
  </si>
  <si>
    <t>МБОУ "ООШ с.Татищево"</t>
  </si>
  <si>
    <t>Ляпина Г.И., матем., ВП , 1 к.</t>
  </si>
  <si>
    <r>
      <t xml:space="preserve">         Результаты контрольных срезов знаний обучающихся  9 класса Переволоцкого района</t>
    </r>
    <r>
      <rPr>
        <sz val="8"/>
        <color indexed="8"/>
        <rFont val="Times New Roman"/>
        <family val="1"/>
      </rPr>
      <t xml:space="preserve">                                                                                                                                                                                                                                                                                                        </t>
    </r>
    <r>
      <rPr>
        <b/>
        <sz val="12"/>
        <color indexed="8"/>
        <rFont val="Times New Roman"/>
        <family val="1"/>
      </rPr>
      <t xml:space="preserve"> РУССКИЙ ЯЗЫК (фев</t>
    </r>
    <r>
      <rPr>
        <b/>
        <sz val="12"/>
        <color indexed="8"/>
        <rFont val="Times New Roman"/>
        <family val="1"/>
      </rPr>
      <t xml:space="preserve">раль 2013 год)                                                                                                                      </t>
    </r>
  </si>
  <si>
    <t xml:space="preserve">МБОУ "СОШ № 1 п.Переволоцкий" </t>
  </si>
  <si>
    <t>Овчинникова С.А., русс, ВП, 1К</t>
  </si>
  <si>
    <t>Камнева Т.Е., русс, ВП, 1К</t>
  </si>
  <si>
    <t>Левинская И.Н., русс, ВП,1К</t>
  </si>
  <si>
    <t>Кожевникова И.В, русс, ВП, ВК</t>
  </si>
  <si>
    <t>МБОУ "СОШ с. Адамовка"</t>
  </si>
  <si>
    <t>Чирова М.М, русс, ВП, 1К</t>
  </si>
  <si>
    <t>МБОУ "СОШ с. Донецкое"</t>
  </si>
  <si>
    <t>Кемешева Е.Г, русс, ВП, 2К</t>
  </si>
  <si>
    <t>МБОУ "СОШ с. Зубочистка Вторая"</t>
  </si>
  <si>
    <t>Мустафина Л.И, русс, ВП, без категории</t>
  </si>
  <si>
    <t>Петина В.И., русс, ВП, 1К</t>
  </si>
  <si>
    <t>Гулянова С.В., русс, ВП, 1К</t>
  </si>
  <si>
    <t>Романцева Т.И, русс, ВП, 2К</t>
  </si>
  <si>
    <t>МБОУ «СОШ с. Претория»</t>
  </si>
  <si>
    <t>Сидорова А.И, русс, ВП, 1К</t>
  </si>
  <si>
    <t>Калугина Н.П, русс, ВП, 1К</t>
  </si>
  <si>
    <t>МБОУ "СОШ с.Степановка"</t>
  </si>
  <si>
    <t>Тарасенко Н.И, русс, ВП, 1К</t>
  </si>
  <si>
    <t>МБОУ "СОШ с.Чесноковка"</t>
  </si>
  <si>
    <t>Мингазева С.Р., русс, ВП, 1К</t>
  </si>
  <si>
    <t>Разинкина Н.А, нач. кл, ВП, 2К</t>
  </si>
  <si>
    <t>Яковлева А.И., русс, ВП, 2К</t>
  </si>
  <si>
    <t>МБОУ "ООШ с. Зубочистка Первая"</t>
  </si>
  <si>
    <t>Максютова З.М., русс, ВП, 1К</t>
  </si>
  <si>
    <t>Шиндина Н.Н., русс, ВП, 2К</t>
  </si>
  <si>
    <t>Иневаткина Н.Н, русс, ВП, 2К</t>
  </si>
  <si>
    <t>Ковалева Н.Н, русс, ВП, 2К</t>
  </si>
  <si>
    <t>МБОУ "ООШ  ст.  Сырт"</t>
  </si>
  <si>
    <t>Куревлева  И.Н, педагог-психолог, ВП, 2К</t>
  </si>
  <si>
    <t>МБОУ ООШ сТатищево</t>
  </si>
  <si>
    <t>Кандаурова Н.Г, русс, ВП, ВК</t>
  </si>
  <si>
    <r>
      <t xml:space="preserve">         Результаты контрольных срезов знаний обучающихся 11 класса  Переволоцкого района       </t>
    </r>
    <r>
      <rPr>
        <sz val="12"/>
        <color indexed="8"/>
        <rFont val="Times New Roman"/>
        <family val="1"/>
      </rPr>
      <t xml:space="preserve">        </t>
    </r>
    <r>
      <rPr>
        <sz val="8"/>
        <color indexed="8"/>
        <rFont val="Times New Roman"/>
        <family val="1"/>
      </rPr>
      <t xml:space="preserve">                                                                                                                                                                                                                                                                                         </t>
    </r>
    <r>
      <rPr>
        <b/>
        <sz val="12"/>
        <color indexed="8"/>
        <rFont val="Times New Roman"/>
        <family val="1"/>
      </rPr>
      <t xml:space="preserve"> РУССКИЙ ЯЗЫК (фев</t>
    </r>
    <r>
      <rPr>
        <b/>
        <sz val="12"/>
        <color indexed="8"/>
        <rFont val="Times New Roman"/>
        <family val="1"/>
      </rPr>
      <t xml:space="preserve">раль 2013 год)                                                                                                                      </t>
    </r>
  </si>
  <si>
    <t>МБОУ "СОШ №1 п. Переволоцкий"</t>
  </si>
  <si>
    <t>Решетова Е.В., русс, ВП, ВК</t>
  </si>
  <si>
    <t>Бас М.Н., русс, ВП, 1К</t>
  </si>
  <si>
    <t>Дюгаева Л.Н., русс, ВП, 1К</t>
  </si>
  <si>
    <t>МБОУ "СОШ №4 п. Переволоцкий"</t>
  </si>
  <si>
    <t>Кожевникова И.В., русс, ВП, ВК</t>
  </si>
  <si>
    <t>Чирова М.М., русс, ВП, 1К</t>
  </si>
  <si>
    <t>Кемешева Е.Г., русс, ВП, 2К.</t>
  </si>
  <si>
    <t xml:space="preserve">МБОУ "СОШ с.Кичкасс" </t>
  </si>
  <si>
    <t>Гранкина И.А, русс, ВП, 1К</t>
  </si>
  <si>
    <t>Барышева Ю.С., русс, ВП, 2К</t>
  </si>
  <si>
    <t>Романцева Т.И., русс, ВП, 2К</t>
  </si>
  <si>
    <t>Сухова Р.А., русс, ВП, 1К</t>
  </si>
  <si>
    <t>Попова Н.М., русс,  ВП, 1К</t>
  </si>
  <si>
    <t>МБОУ "СОШ с. Степановка"</t>
  </si>
  <si>
    <t xml:space="preserve">Мустафина Н.Г., русс, ВП, 1К </t>
  </si>
  <si>
    <t>Рафикова Р.Г., русс, ВП, 1К</t>
  </si>
  <si>
    <t>Стародубцева Л. Х., русс, ВП, 1К</t>
  </si>
  <si>
    <r>
      <t xml:space="preserve">         Результаты контрольных срезов знаний обучающихся 11 класса  Переволоцкого района        </t>
    </r>
    <r>
      <rPr>
        <sz val="8"/>
        <color indexed="8"/>
        <rFont val="Times New Roman"/>
        <family val="1"/>
      </rPr>
      <t xml:space="preserve">                                                                                                                                                                                                                                                                                               </t>
    </r>
    <r>
      <rPr>
        <b/>
        <sz val="12"/>
        <color indexed="8"/>
        <rFont val="Times New Roman"/>
        <family val="1"/>
      </rPr>
      <t xml:space="preserve"> математика (февраль 2013 год)                                                                                                                      </t>
    </r>
  </si>
  <si>
    <t>Попова Т.Н.,  матем., ВП, 1 к</t>
  </si>
  <si>
    <t>МБОУ "СОШ №3 п. Переволоцкий"</t>
  </si>
  <si>
    <t>Стрельцова В. И.,  матем., ВП, Iк</t>
  </si>
  <si>
    <t>Слапогузова О.Н., матем., ВП, Iк</t>
  </si>
  <si>
    <t>Решетова О.Н., матем., ВП, 1 к</t>
  </si>
  <si>
    <t>МБОУ" СОШ сДонецкое"</t>
  </si>
  <si>
    <t>Унрау В. А., матем., ВП, 2 к.</t>
  </si>
  <si>
    <t>Прокофьева Н. А., матем., ВП, 1 к</t>
  </si>
  <si>
    <t>Карпова М.Л., матем., ВП, соотв.</t>
  </si>
  <si>
    <t>Яковенко О.В.,  матем., 1 к</t>
  </si>
  <si>
    <t>Проценко М.А., матем, ВП, 2 к.</t>
  </si>
  <si>
    <t>Бакирова Р.Г.,матем.,ВП, 1к</t>
  </si>
  <si>
    <t>Рейтинговый ряд образовательных учреждений района по итогам ЕГЭ по русскому языку в 2011-2012 учебном году</t>
  </si>
  <si>
    <t>ФИО директора (полностью), стаж работы в должности "директор" данного ОУ (лет), кв. категория по должности "руководитель"</t>
  </si>
  <si>
    <t>Реализуемая образовательная программа (базовый, профильный уровень)</t>
  </si>
  <si>
    <t>Число обучающихся в ОУ</t>
  </si>
  <si>
    <t>по ОУ (рейтинг по убывающей)</t>
  </si>
  <si>
    <t xml:space="preserve">по району </t>
  </si>
  <si>
    <t>СОШ №1 п.Переволоцкий</t>
  </si>
  <si>
    <t>Гончаренко Вадим Анатольевич, 21 год, ВК</t>
  </si>
  <si>
    <t>базовый</t>
  </si>
  <si>
    <t>СОШ №2 п.Переволоцкий</t>
  </si>
  <si>
    <t>Бунин Сергей Викторович, 3 г, 1к</t>
  </si>
  <si>
    <t>СОШ №3 п.Переволоцкий</t>
  </si>
  <si>
    <t>Арапов Владимир Федорович, 2 г, 1к</t>
  </si>
  <si>
    <t>СОШ №4 п.Переволоцкий</t>
  </si>
  <si>
    <t>Абязова Наиля Шамилевна, 14 л., ВК</t>
  </si>
  <si>
    <t>СОШ с.Адамовка</t>
  </si>
  <si>
    <t>Таржанова Соня Тимирхановна, 14 л., 1к</t>
  </si>
  <si>
    <t>СОШ с.Донецкое</t>
  </si>
  <si>
    <t>Квитко Светлана Леонидовна, 7л., ВК</t>
  </si>
  <si>
    <t>СОШ с.Зубочистка 2</t>
  </si>
  <si>
    <t>Аблязова Зубарзат Макаримовна, 6 л., б/к</t>
  </si>
  <si>
    <t>СОШ с.Кариновка</t>
  </si>
  <si>
    <t>Храмшина Лидия Юрьевна, 12 л., б/к</t>
  </si>
  <si>
    <t>СОШ с.Кичкасс</t>
  </si>
  <si>
    <t xml:space="preserve">Салтаненко Тамара Федоровна, 12 л., 1к </t>
  </si>
  <si>
    <t>СОШ с.Кубанка</t>
  </si>
  <si>
    <t>Алпатова Наталья Витальевна, 6 л., ВК</t>
  </si>
  <si>
    <t>СОШ с. Кутлумбетово</t>
  </si>
  <si>
    <t>Салимова Мунавара Минихановна, 17 л., ВК</t>
  </si>
  <si>
    <t>СОШ с.Претория</t>
  </si>
  <si>
    <t>Сухова Раиса Александровна, 21 л., б/к</t>
  </si>
  <si>
    <t>2013/2014</t>
  </si>
  <si>
    <r>
      <t xml:space="preserve">Результаты контрольной работы за I полугодие по </t>
    </r>
    <r>
      <rPr>
        <b/>
        <u val="single"/>
        <sz val="12"/>
        <color indexed="8"/>
        <rFont val="Times New Roman"/>
        <family val="1"/>
      </rPr>
      <t>математике</t>
    </r>
  </si>
  <si>
    <t>обучающихся 10 классов общеобразовательных организаций Переволоцкого района</t>
  </si>
  <si>
    <t>(декабрь 2013-2014 учебный год)</t>
  </si>
  <si>
    <t>Название ОО</t>
  </si>
  <si>
    <t>Кол-во обуч-ся по списку</t>
  </si>
  <si>
    <t>Кол-во обуч-ся, выполнявших работу</t>
  </si>
  <si>
    <t>Неуд-ные результаты</t>
  </si>
  <si>
    <t>Деденева Татьяна Николаевна, физ., матем., ВП, 1К</t>
  </si>
  <si>
    <t>Попова Тамара Игорьевна, матем., инфор. и ВТ, ВП, ВК</t>
  </si>
  <si>
    <t>Примак Светлана Александровна, матем, ,ВП, 1К</t>
  </si>
  <si>
    <t>Слапогузова Ольга  Николаевна, матем., ВП, 1К</t>
  </si>
  <si>
    <t>МБОУ СОШ с.Донецкое</t>
  </si>
  <si>
    <t>Еремеева Надежда Владимировна, физ., ВП, 1К</t>
  </si>
  <si>
    <t>Мухамеджанова Гульчачак Зайнуллеевна,  матем., ВП, 1К</t>
  </si>
  <si>
    <t>Бисимбаева Ракия Шарифьяновна, физ., матем., ВП, 1К</t>
  </si>
  <si>
    <t>Прокофьева Наталья Анатольевна, матем., инфор. и ВТ, ВП, 1К</t>
  </si>
  <si>
    <t>Гайсина Лилия Фаильевна,  матем., ВП, 1К</t>
  </si>
  <si>
    <t>Проценко Мария Алексеевна,  матем., ВП, 2К</t>
  </si>
  <si>
    <t>Габбасова Нурыя Рафиковна,  матем., физ, ВП, ВК</t>
  </si>
  <si>
    <t>Буркеева Назира Мусаваровна, матем., физ, ВП, 1К</t>
  </si>
  <si>
    <t>Скуратова Галина  Ивановна, матем., физ., ВП, 1К</t>
  </si>
  <si>
    <t>Кол-во ОО:</t>
  </si>
  <si>
    <t>Всего:</t>
  </si>
  <si>
    <r>
      <t xml:space="preserve">Результаты контрольной работы за I полугодие по </t>
    </r>
    <r>
      <rPr>
        <b/>
        <u val="single"/>
        <sz val="12"/>
        <color indexed="8"/>
        <rFont val="Times New Roman"/>
        <family val="1"/>
      </rPr>
      <t>русскому языку</t>
    </r>
  </si>
  <si>
    <t>обучающихся 11 классов общеобразовательных организаций Переволцокого района</t>
  </si>
  <si>
    <t>Мингазева Светлана РашитовнаРусский язык ,Литература</t>
  </si>
  <si>
    <t xml:space="preserve">обучающихся 11 классов общеобразовательных организаций Переволоцкого района </t>
  </si>
  <si>
    <r>
      <t xml:space="preserve">Результаты контрольных срезов знаний по </t>
    </r>
    <r>
      <rPr>
        <b/>
        <u val="single"/>
        <sz val="12"/>
        <color indexed="8"/>
        <rFont val="Times New Roman"/>
        <family val="1"/>
      </rPr>
      <t>русскому языку</t>
    </r>
  </si>
  <si>
    <t>обучающихся 9 классов общеобразовательных учреждений ПЕРЕВОЛОЦКОГО района</t>
  </si>
  <si>
    <t>Территория</t>
  </si>
  <si>
    <t>Переволоцкий район</t>
  </si>
  <si>
    <t>Результаты контрольной работы по математике  в 9 классе за I полугодие 2013-2014 уч. года</t>
  </si>
  <si>
    <t>,</t>
  </si>
  <si>
    <t>СОШ с.Родничный Дол</t>
  </si>
  <si>
    <t>Решетова Нина Михайловна, 27 л., 1к</t>
  </si>
  <si>
    <t>СОШ п.Садовый</t>
  </si>
  <si>
    <t>Головин Александр Иванович, 26 л, ВК</t>
  </si>
  <si>
    <t>профильный</t>
  </si>
  <si>
    <t>СОШ с.Степановка</t>
  </si>
  <si>
    <t>Жирнов Сергей Александрович, 10 л., 1к</t>
  </si>
  <si>
    <t>СОШ с.Чесноковка</t>
  </si>
  <si>
    <t>Бакирова Раиса Халилуллиевна, 10 л., ВК</t>
  </si>
  <si>
    <t>СОШ с.Япрынцево</t>
  </si>
  <si>
    <t>Гущина Светлана Николаевна, 9 л., 1к</t>
  </si>
  <si>
    <t>Рейтинговый ряд образовательных учреждений района по итогам ЕГЭ по математике в 2011-2012 учебном году</t>
  </si>
  <si>
    <t xml:space="preserve"> учителя</t>
  </si>
  <si>
    <t>Рейтинговый ряд образовательных учреждений района по итогам ЕГЭ по обществознанию в 2011-2012 учебном году</t>
  </si>
  <si>
    <t>Рейтинговый ряд образовательных учреждений района по итогам ЕГЭ по истории в 2011-2012 учебном году</t>
  </si>
  <si>
    <t>Рейтинговый ряд образовательных учреждений района по итогам ЕГЭ по биологии в 2011-2012 учебном году</t>
  </si>
  <si>
    <t>Аблязова Зубарзят Макаримовна, 6 лет, б/к</t>
  </si>
  <si>
    <t>СОШ с.Кутлумбетово</t>
  </si>
  <si>
    <t>Алпатова Наталья Витальевна, 6 лет, ВК</t>
  </si>
  <si>
    <t>Рейтинговый ряд образовательных учреждений района по итогам ЕГЭ по химии в 2011-2012 учебном году</t>
  </si>
  <si>
    <t>Рейтинговый ряд образовательных учреждений района по итогам ЕГЭ по физике в 2011-2012 учебном году</t>
  </si>
  <si>
    <t>Сухова Раиса Александровна, 20 лет, б/к</t>
  </si>
  <si>
    <t>Решетова Нина Михайловна, 27л, 1к</t>
  </si>
  <si>
    <t>Жирнов Сергей Александрович, 10 лет, I к</t>
  </si>
  <si>
    <t>Бакирова Раиса Халилуллиевна, 10 лет, ВК</t>
  </si>
  <si>
    <t>Рейтинговый ряд образовательных учреждений района по итогам ЕГЭ по английскому языку в 2011-2012 учебном году</t>
  </si>
  <si>
    <t>Рейтинговый ряд образовательных учреждений района по итогам ЕГЭ по литературе в 2011-2012 учебном году</t>
  </si>
  <si>
    <t>Рейтинговый ряд образовательных учреждений района по итогам ЕГЭ по географии в 2011-2012 учебном году</t>
  </si>
  <si>
    <t>СОШ № 1 п. Переволоцкий</t>
  </si>
  <si>
    <t>Лихачева О.В., русский, ВП, ВК</t>
  </si>
  <si>
    <t>Решетова Е.В., русский, ВП, ВК</t>
  </si>
  <si>
    <t>СОШ № 2 п. Переволоцкий</t>
  </si>
  <si>
    <t>Гущина Н.Н., русский, ВП, 2к</t>
  </si>
  <si>
    <t>СОШ № 3 п. Переволоцкий</t>
  </si>
  <si>
    <t>Черникова Е.С., русский, ВП, ВК</t>
  </si>
  <si>
    <t>СОШ № 4 п. Переволоцкий</t>
  </si>
  <si>
    <t>Кожевникова И.В., русский, ВП, ВК</t>
  </si>
  <si>
    <t>СОШ с. Адамовка</t>
  </si>
  <si>
    <t>Туев В.А., русский,  ВП, 2к</t>
  </si>
  <si>
    <t>СОШ с. Донецкое</t>
  </si>
  <si>
    <t>Володина Н.В., русский, ВП, 1к</t>
  </si>
  <si>
    <t>СОШ с. Зубочистка 1</t>
  </si>
  <si>
    <t>Максютова З.М., русский, ВП, 1к</t>
  </si>
  <si>
    <t>СОШ с. Зубочистка 2</t>
  </si>
  <si>
    <t xml:space="preserve">Мустафина Л.И., русский, ВП, б/к </t>
  </si>
  <si>
    <t>СОШ с. Кариновка</t>
  </si>
  <si>
    <t>Еращук Т.А., соц.пед., 2к</t>
  </si>
  <si>
    <t xml:space="preserve">СОШ с. Кичкасс </t>
  </si>
  <si>
    <t>Гранкина И.А., русский, ВП, 1к</t>
  </si>
  <si>
    <t xml:space="preserve">СОШ с. Кубанка </t>
  </si>
  <si>
    <t>Гулянова С.В., русский, ВП, 1к</t>
  </si>
  <si>
    <t>Бикбаева Г.А., нач.кл, ВП, б/к</t>
  </si>
  <si>
    <t>СОШ с. Мамалаевка</t>
  </si>
  <si>
    <t>Лагаева Н.В., русский, ВП, 1к</t>
  </si>
  <si>
    <t>СОШ с. Претория</t>
  </si>
  <si>
    <t>Биешева Д.С., русский, ВП, 2к</t>
  </si>
  <si>
    <t>СОШ с. Родничный Дол</t>
  </si>
  <si>
    <t>Попова Н.М., русский, ВП, 1к</t>
  </si>
  <si>
    <t>СОШ п. Садовый</t>
  </si>
  <si>
    <t>Гаргаева И. В., русский, ВП, 2к</t>
  </si>
  <si>
    <t>СОШ с. Степановка</t>
  </si>
  <si>
    <t>Аккубекова И.Н., нач.кл,  ВП, 1к</t>
  </si>
  <si>
    <t>СОШ с. Чесноковка</t>
  </si>
  <si>
    <t>Мингазева С.Р., русский, ВП, 1к</t>
  </si>
  <si>
    <t>СОШ с. Япрынцево</t>
  </si>
  <si>
    <t>Стародубцева Л.Х., русский, ВП, 2к</t>
  </si>
  <si>
    <t>ООШ с. Абрамовка</t>
  </si>
  <si>
    <t>Яковлева А.И., русский, ВП, 2К</t>
  </si>
  <si>
    <t>ООШ с. Капитоновка</t>
  </si>
  <si>
    <t>Шиндина Н.Н., русский, ВП, 2к</t>
  </si>
  <si>
    <t>ООШ с. Родничное</t>
  </si>
  <si>
    <t>Валиулина Т.Р., русский, ВП, 2к</t>
  </si>
  <si>
    <t>ООШ ст. Сырт</t>
  </si>
  <si>
    <t>Куревлева И.Н, пед-психолог, ВП, 2к</t>
  </si>
  <si>
    <t>ООШ с. Татищево</t>
  </si>
  <si>
    <t>Кандауров В.С., русский, ВП, 1 к</t>
  </si>
  <si>
    <t>ВСЕГО</t>
  </si>
  <si>
    <t>Попова Т.Н., матем., ВП, 1К</t>
  </si>
  <si>
    <t>Тютина О.В. матем, ВП, нет.</t>
  </si>
  <si>
    <t xml:space="preserve">Туркина М.П., матем, ВП, I к.к., </t>
  </si>
  <si>
    <t>Слапогузова О.Н., матем., ВП, 1К</t>
  </si>
  <si>
    <t>Решетова О.Н., матем., ВП, 1К</t>
  </si>
  <si>
    <t>Еремеева Н.В., физика ,ВП,1К</t>
  </si>
  <si>
    <t xml:space="preserve">Герфанова Ф.Х., матем, 2кат, </t>
  </si>
  <si>
    <t>Родина И.А., матем., ВП, 2 к</t>
  </si>
  <si>
    <t>Унрау В.А.,  матем, ВП, 2К</t>
  </si>
  <si>
    <t>Гриднева М.Н., матем., ВП, 1К</t>
  </si>
  <si>
    <t>Гусева В.А., матем., ВП, 1К</t>
  </si>
  <si>
    <t>Гайсина Л.Ф., матем., ВП, 2К</t>
  </si>
  <si>
    <t>Габбасова Н.М.,  иатем, ВП, I К</t>
  </si>
  <si>
    <t>Потапова М. А., матем.,ВП.</t>
  </si>
  <si>
    <t>Жирнова Н. А., физ., ВП, 1К</t>
  </si>
  <si>
    <t>Валишев Р.Р., ВП, матем,  1К</t>
  </si>
  <si>
    <t>Общее количество учащихся</t>
  </si>
  <si>
    <t>Количество учащихся, сдававших экзамен</t>
  </si>
  <si>
    <t xml:space="preserve">критический уровень                        0б. - 23 б. </t>
  </si>
  <si>
    <t>допустимый уровень                     24 б. - 34 б.</t>
  </si>
  <si>
    <t>уровень повышенный                        35 б. - 41 б.</t>
  </si>
  <si>
    <t>высокий уровень                             42 б. - 45 б.</t>
  </si>
  <si>
    <t>МБОУ «СОШ №1 п. Переволоцкий»</t>
  </si>
  <si>
    <t xml:space="preserve">Белоусова М.В.,  нач. кл., ВП, 1К </t>
  </si>
  <si>
    <t>4а</t>
  </si>
  <si>
    <t>Канакова Е.П., нач. кл,  ВП, 1К</t>
  </si>
  <si>
    <t>4б</t>
  </si>
  <si>
    <t xml:space="preserve">Шиндина В. И, нач.кл,  ВП, 1К. </t>
  </si>
  <si>
    <t>Кочеткова И. А.,  нач. кл., ВП, 1К.</t>
  </si>
  <si>
    <t xml:space="preserve">Романова С.Р. , нач. кл., ВП, 1К. </t>
  </si>
  <si>
    <t xml:space="preserve">Аникина Т. М., нач. кл., ВП, 1К. </t>
  </si>
  <si>
    <t>МБОУ "СОШ с.Адамовка"</t>
  </si>
  <si>
    <t xml:space="preserve">Туева Н.Г., нач. кл., ВП, 1К. </t>
  </si>
  <si>
    <t xml:space="preserve">Трунина Т.Н.,  нач. кл., ВП, 1К </t>
  </si>
  <si>
    <t>МБОУ «СОШ с. Зубочистка 2»</t>
  </si>
  <si>
    <t xml:space="preserve">Герфанова Р. Г.  нач. кл ., СС, 2К. </t>
  </si>
  <si>
    <t>Чернухина Е.В.,  нач. кл., ВП, 1К.</t>
  </si>
  <si>
    <t xml:space="preserve">Габбасова А.Ф.,  нач. кл., ВП, 2К. </t>
  </si>
  <si>
    <t>МБОУ «СОШ с. Мамалаевка»</t>
  </si>
  <si>
    <t>Титова Т.П.,  нач. кл., ВП, б/к .</t>
  </si>
  <si>
    <t xml:space="preserve">Целищева О.И.,  нач. кл., ВП, 2К. </t>
  </si>
  <si>
    <t xml:space="preserve">Борисова Н.П., нач. кл., ВП, 1К. </t>
  </si>
  <si>
    <t>МБОУ СОШ с. Степановка</t>
  </si>
  <si>
    <t xml:space="preserve">Накропина И.И. нач. кл., ВП, 1К. </t>
  </si>
  <si>
    <t>Исимбетова Р.Ф.,  нач. кл, ВП, 2К.</t>
  </si>
  <si>
    <t>Рослякова Н.М., черчения и изо, СС, 2К.</t>
  </si>
  <si>
    <t>МБОУ "ООШ с. Зубочистка 1"</t>
  </si>
  <si>
    <t xml:space="preserve">Садыкова М. В., нач. кл, ВП, 1К. </t>
  </si>
  <si>
    <t>Тупаева  В. А ., нач. кл, ВП, 2 К.</t>
  </si>
  <si>
    <t xml:space="preserve">Скорнякова Л.И., нач. кл., ВП, 1К. </t>
  </si>
  <si>
    <t>Хабибулина Р.Т,  рус. язык , литература, ВП, 1К.</t>
  </si>
  <si>
    <t>МБОУ "ООШ с. Сенное"</t>
  </si>
  <si>
    <t xml:space="preserve">Попова И. И., нач. кл., СС, 2К. </t>
  </si>
  <si>
    <t>МБОУ "ООШ с. Сырт"</t>
  </si>
  <si>
    <t xml:space="preserve">Крумова В. А.,  нач. кл., ВП, 1К. </t>
  </si>
  <si>
    <t>Калачина  С. И.,  нач.кл. ВП,1К</t>
  </si>
  <si>
    <t xml:space="preserve">Иванова В. И.,   среднее, соот </t>
  </si>
  <si>
    <t>МБОУ "НОШ с.Алмала»</t>
  </si>
  <si>
    <t xml:space="preserve">Шарипова А. Я., нач. кл., ВП, 2К. </t>
  </si>
  <si>
    <t>МБОУ "НОШ с. Алисово»</t>
  </si>
  <si>
    <t>Макулина М. И., нач. кл., ВП, б/к.</t>
  </si>
  <si>
    <t>МБОУ "НОШ х. Южный»</t>
  </si>
  <si>
    <t xml:space="preserve">Рызыванова Н. П., нач. кл, ВП, 1К. </t>
  </si>
  <si>
    <t>Общие сведения  по общеобразовательным учреждениям района(города)</t>
  </si>
  <si>
    <t>ФИО учителя, специальность по диплому, образование,  кв.кат.</t>
  </si>
  <si>
    <t>Класс, литера</t>
  </si>
  <si>
    <t>"2"</t>
  </si>
  <si>
    <t>"3"</t>
  </si>
  <si>
    <t>"4"</t>
  </si>
  <si>
    <t>"5"</t>
  </si>
  <si>
    <t>Вольф М.П, рус.яз., ВП, 1К</t>
  </si>
  <si>
    <t>7а</t>
  </si>
  <si>
    <t>Овчинникова С.А., рус.яз., ВП, 1К</t>
  </si>
  <si>
    <t>7б</t>
  </si>
  <si>
    <t>Гущина Н.Н., рус.яз., ВП, 2К</t>
  </si>
  <si>
    <t xml:space="preserve">Дюгаева Л.Н., рус.яз., ВП, </t>
  </si>
  <si>
    <t>Кожевникова И.В., рус.яз., ВП, ВК</t>
  </si>
  <si>
    <t>Туев В.А, рус.яз., ВП, 2К</t>
  </si>
  <si>
    <t>Кемешева Е.Г., рус.яз., ВП, 1К</t>
  </si>
  <si>
    <t>Мустафина Л.И., рус.яз, ВП, 1К</t>
  </si>
  <si>
    <t>Гранкина И.А., рус.яз., ВП, 1К</t>
  </si>
  <si>
    <t>Пеес Т.А., рус.яз., ВП, 1К</t>
  </si>
  <si>
    <t>Романцева Т.И., рус.яз., ВП, 2К</t>
  </si>
  <si>
    <t>Сухова Р.А., рус.яз. ВП., ВК</t>
  </si>
  <si>
    <t>Попова Н.М., рус.яз., ВП, 1К</t>
  </si>
  <si>
    <t>Мустафина Н.Г., рус.яз., ВП, 1К</t>
  </si>
  <si>
    <t>Рафикова Р.Г., рус.яз., ВП, 1К</t>
  </si>
  <si>
    <t>Стародубцева Л.Х., рус.яз., ВП, 1К</t>
  </si>
  <si>
    <t xml:space="preserve">победитель </t>
  </si>
  <si>
    <t>Квитко Валерия</t>
  </si>
  <si>
    <t>Володина Наталья Владмировна</t>
  </si>
  <si>
    <t xml:space="preserve">биология </t>
  </si>
  <si>
    <t>Козина Галина</t>
  </si>
  <si>
    <t>Максютова З.М., рус.яз., ВП., 1К</t>
  </si>
  <si>
    <t>Иневаткина Н.Н., рус.яз., ВП, 2К</t>
  </si>
  <si>
    <t>Шиндина Н.Н., рус.яз., ВП, 2К</t>
  </si>
  <si>
    <t>Бикбаева Г.А., нач.кл.,ВП., 1К</t>
  </si>
  <si>
    <t>Мастюгина Е.А., рус.яз., ВП, соотв.</t>
  </si>
  <si>
    <t>Куревлева И.Н., педагог-психолог, ВП, 2К</t>
  </si>
  <si>
    <t>Ковалева Н.Н., рус.яз., ВП., 2К</t>
  </si>
  <si>
    <t>Скороходова М.М., рус.яз., ВП, 1К</t>
  </si>
  <si>
    <t xml:space="preserve">Результаты экзамена             </t>
  </si>
  <si>
    <t>4 класс</t>
  </si>
  <si>
    <t xml:space="preserve">7 класс </t>
  </si>
  <si>
    <t>МБОУ «СОШ №2 п. Переволоцкий»</t>
  </si>
  <si>
    <t>Бунин С. В., матем.,В.П.,1к</t>
  </si>
  <si>
    <t>МБОУ «СОШ №3 п. Переволоцкий»</t>
  </si>
  <si>
    <t>МБОУ «СОШ №4 п. Переволоцкий»</t>
  </si>
  <si>
    <t>Вахитова М.Н., физ, В.П., I кат</t>
  </si>
  <si>
    <t>Решетова О. Н., матем., ВП, 1 к</t>
  </si>
  <si>
    <t>МБОУ "СОШ  с. Донецкое"</t>
  </si>
  <si>
    <t>Еремеева Н.В.,физ.,ВП, 1К.</t>
  </si>
  <si>
    <t>МБОУ "СОШ с. Зубочистка -2"</t>
  </si>
  <si>
    <t>Карпова М.Л.,матем., ВП,соот</t>
  </si>
  <si>
    <t>Яковенко О.В.,  соц.пед., 1 к</t>
  </si>
  <si>
    <t>Жирнова Н.А., физ, ВП, 1 к.</t>
  </si>
  <si>
    <t>Двуреченская Н.В., матем, ВП, 1К</t>
  </si>
  <si>
    <t>МБОУ "ООШ с.Зубочистка -1"</t>
  </si>
  <si>
    <t>Буркеева Р.Р., матем, ВП, 1к</t>
  </si>
  <si>
    <t>Иванова Е.И.,мат., ВП, к нет</t>
  </si>
  <si>
    <t>МБОУ "ООШ с. Кариновка</t>
  </si>
  <si>
    <t>МБОУ "СОШ с. Кутлумбетово"</t>
  </si>
  <si>
    <t>Гусева В. А., матем., ВП, 1К</t>
  </si>
  <si>
    <t>Потапова М. А., матем., ВП</t>
  </si>
  <si>
    <t>МБОУ "ООШ п. Сенное"</t>
  </si>
  <si>
    <t>Лагаева Ф.А..матем, ВП</t>
  </si>
  <si>
    <t>Исаева О. С., матем, СП, 2 к</t>
  </si>
  <si>
    <t xml:space="preserve">Результаты экзамена               </t>
  </si>
  <si>
    <t>Деденева Т. Н., матем., ВП, 1к</t>
  </si>
  <si>
    <t>Туркина М.П., матем., ВП., 1к</t>
  </si>
  <si>
    <t xml:space="preserve">Мухамеджанова Г. З., матем., ВП , 1 к. </t>
  </si>
  <si>
    <t>Валишев Р.Р., матем., ВП, 1к</t>
  </si>
  <si>
    <t>Родина И. А., матем.,  ВП, 2к</t>
  </si>
  <si>
    <t xml:space="preserve">8 класс </t>
  </si>
  <si>
    <t>Лихачева О.В., рус.яз., ВП, 1К</t>
  </si>
  <si>
    <t>8а</t>
  </si>
  <si>
    <t>8б</t>
  </si>
  <si>
    <t>Камнева Т.Е., рус.яз., ВП, 1К</t>
  </si>
  <si>
    <t>Левинская И.Н., рус.яз., ВП, 1К</t>
  </si>
  <si>
    <t>Лобынцева Н.Ф., рус.яз., ВП, 1К</t>
  </si>
  <si>
    <t>Чирова М.М., рус.яз., ВП, 1К</t>
  </si>
  <si>
    <t>Володина Н.В., рус.яз., ВП, 1К</t>
  </si>
  <si>
    <t>Мустафина Л.И., рус.яз, ВП., без кат.</t>
  </si>
  <si>
    <t>Лагаева Н.В., рус.яз., ВП, 1К</t>
  </si>
  <si>
    <t>Сухова Р.А., рус.яз., ВП, ВК</t>
  </si>
  <si>
    <t>Калугина Н.П., рус.яз., ВП, 1К</t>
  </si>
  <si>
    <t>Разинкина Н.А., нач., ВП, 2К</t>
  </si>
  <si>
    <t>МБОУ "СОШ с. Абрамовка"</t>
  </si>
  <si>
    <t>Черкашина О.Н., рус.яз., ВП, 2К</t>
  </si>
  <si>
    <t>Максютова З.М., рус.яз., ВП, 1К</t>
  </si>
  <si>
    <t>Еращук Т.А., соц.педагог, ВП, 2К</t>
  </si>
  <si>
    <t>Бикбаева Г.А., нач.кл., 1К</t>
  </si>
  <si>
    <t>Леонтьева Т.П., нач., СП,1 К</t>
  </si>
  <si>
    <t>Гурова Н.А., рус.яз., СП, 2К</t>
  </si>
  <si>
    <t>Гаргаева И.В., рус.яз., ВП, 2К</t>
  </si>
  <si>
    <t>Кандаурова Н.Г., рус.яз., ВП, 1К</t>
  </si>
  <si>
    <t xml:space="preserve">Результаты экзамена                 </t>
  </si>
  <si>
    <t>Гранкина И. А., рус.яз., ВП, 1К</t>
  </si>
  <si>
    <t>Храпова И.Ю., матем., ВП, 2 к.</t>
  </si>
  <si>
    <t>Слапогузова О.Н., матем, высшее, I к</t>
  </si>
  <si>
    <t>Шестакова Л.А., физика,ВП.</t>
  </si>
  <si>
    <t>Салтаненко Т. Ф., матем., ВП, 1к</t>
  </si>
  <si>
    <t>Жирнова Н.А., мктем., физ., ВП, 1 к.</t>
  </si>
  <si>
    <t>Двуреченская Н.В., матем, ВП, 1 К</t>
  </si>
  <si>
    <t>Родина И. А., матем., ВП,2к</t>
  </si>
  <si>
    <t>Двуреченская Н.В., матем, ВП, 2 К</t>
  </si>
  <si>
    <t>Скачко С.А., ВП, мат.  2К</t>
  </si>
  <si>
    <t>Баландина Т.А., матем., ВП, 1К</t>
  </si>
  <si>
    <t>Яруллина А.Ю., матем., ВП, 1К</t>
  </si>
  <si>
    <t>Князева Н. В.,  матем, ВП, 2К</t>
  </si>
  <si>
    <t>Синельникова С.В., нача.классы, ВП, 2 К</t>
  </si>
  <si>
    <t xml:space="preserve">Результаты государственной (итоговой) аттестации выпускников 9-х классов по математике в 2011-2012 учебном году                                                                                </t>
  </si>
  <si>
    <r>
      <t xml:space="preserve">Результаты государственной (итоговой) аттестации выпускников 9-х классов </t>
    </r>
    <r>
      <rPr>
        <b/>
        <sz val="12"/>
        <color indexed="8"/>
        <rFont val="Times New Roman"/>
        <family val="1"/>
      </rPr>
      <t>по русскому языку</t>
    </r>
    <r>
      <rPr>
        <b/>
        <sz val="11"/>
        <color indexed="8"/>
        <rFont val="Times New Roman"/>
        <family val="1"/>
      </rPr>
      <t xml:space="preserve"> в 2011-2012 учебном году                                                                                                                                           </t>
    </r>
  </si>
  <si>
    <t>Ф.И.О. директора</t>
  </si>
  <si>
    <t>электронный адрес ОУ</t>
  </si>
  <si>
    <t>Гончаренко Вадим Анатольевич</t>
  </si>
  <si>
    <t>Бунин Сергей Викторович</t>
  </si>
  <si>
    <t>Арапов Владимир Федорович</t>
  </si>
  <si>
    <t>Таржанова Соня Тимирхановна</t>
  </si>
  <si>
    <t>Квитко Светлана Леонидовна</t>
  </si>
  <si>
    <t>Кушова Гульнара Равиловна</t>
  </si>
  <si>
    <t>Аблязова Зубарзат Макаримовна</t>
  </si>
  <si>
    <t>Салтаненко Тамара Федоровна</t>
  </si>
  <si>
    <t>Алпатова Наталья Витальевна</t>
  </si>
  <si>
    <t>Широков Сергей Николаевич</t>
  </si>
  <si>
    <t>Решетова Нина Михайловна</t>
  </si>
  <si>
    <t>Жирнов Сергей Александрович</t>
  </si>
  <si>
    <t>Гущина Светлана Николаевна</t>
  </si>
  <si>
    <t>Попова Татьяна Андреевна</t>
  </si>
  <si>
    <t>Валеева Ильвира Фаритовна</t>
  </si>
  <si>
    <t>МБОУ "НОШ с.Родничное"</t>
  </si>
  <si>
    <t>МБОУ "НОШ с.Алмала"</t>
  </si>
  <si>
    <t>МБОУ "НОШ х.Южный"</t>
  </si>
  <si>
    <t>32-5-86</t>
  </si>
  <si>
    <t>31-3-20</t>
  </si>
  <si>
    <t>31-9-80</t>
  </si>
  <si>
    <t>21-8-28</t>
  </si>
  <si>
    <t>23-5-31</t>
  </si>
  <si>
    <t>25-5-32</t>
  </si>
  <si>
    <t>27-2-86</t>
  </si>
  <si>
    <t>25-3-46</t>
  </si>
  <si>
    <t>24-7-44</t>
  </si>
  <si>
    <t>24-4-98</t>
  </si>
  <si>
    <t>23-3-31</t>
  </si>
  <si>
    <t>23-1-83</t>
  </si>
  <si>
    <t>20-7-60</t>
  </si>
  <si>
    <t>25-6-47</t>
  </si>
  <si>
    <t>26-2-36</t>
  </si>
  <si>
    <t>24-3-19</t>
  </si>
  <si>
    <t>23-6-10</t>
  </si>
  <si>
    <t>25-2-36</t>
  </si>
  <si>
    <t>23-8-21</t>
  </si>
  <si>
    <t>25-7-22</t>
  </si>
  <si>
    <t>-</t>
  </si>
  <si>
    <t>24-1-72</t>
  </si>
  <si>
    <t>sch340001@gmail.com</t>
  </si>
  <si>
    <t>sch340002@gmail.com</t>
  </si>
  <si>
    <t>sch340003@gmail.com</t>
  </si>
  <si>
    <t>sch340004@gmail.com</t>
  </si>
  <si>
    <t>sch340006@gmail.com</t>
  </si>
  <si>
    <t>sch340007@gmail.com</t>
  </si>
  <si>
    <t>sch340008@gmail.com</t>
  </si>
  <si>
    <t>sch340009@gmail.com</t>
  </si>
  <si>
    <t>sch340010@gmail.com</t>
  </si>
  <si>
    <t>sch340011@gmail.com</t>
  </si>
  <si>
    <t>sch340012@gmail.com</t>
  </si>
  <si>
    <t>sch340014@gmail.com</t>
  </si>
  <si>
    <t>sch340015@gmail.com</t>
  </si>
  <si>
    <t>sch340016@gmail.com</t>
  </si>
  <si>
    <t>sch340017@gmail.com</t>
  </si>
  <si>
    <t>sch340018@gmail.com</t>
  </si>
  <si>
    <t>sch340020@gmail.com</t>
  </si>
  <si>
    <t>sch340021@gmail.com</t>
  </si>
  <si>
    <t>sch340027@gmail.com</t>
  </si>
  <si>
    <t>sch340025@gmail.com</t>
  </si>
  <si>
    <t>sch340019@gmail.com</t>
  </si>
  <si>
    <t>sch340030@gmail.com</t>
  </si>
  <si>
    <t>МБОУ "ООШ с.Зубочистка Вторая"</t>
  </si>
  <si>
    <t>предмет</t>
  </si>
  <si>
    <t>класс</t>
  </si>
  <si>
    <t>образование</t>
  </si>
  <si>
    <t>категории</t>
  </si>
  <si>
    <t>1 – ВПО, нач. кл. (Кутлумбетово)</t>
  </si>
  <si>
    <t>2 – ВК</t>
  </si>
  <si>
    <t>12 – 1К</t>
  </si>
  <si>
    <t>8 – 2К</t>
  </si>
  <si>
    <t>20 – ВПО, рус. яз.</t>
  </si>
  <si>
    <t>1 – ВПО, нач. кл. (Кутлумб.)</t>
  </si>
  <si>
    <t>17 – 1К</t>
  </si>
  <si>
    <t>5 – 2К</t>
  </si>
  <si>
    <t>19 – ВПО, мат.,</t>
  </si>
  <si>
    <t>3 – ВПО, физика</t>
  </si>
  <si>
    <t>14 – 1К</t>
  </si>
  <si>
    <t>19 – ВПО, матем.,</t>
  </si>
  <si>
    <t xml:space="preserve"> 3 – ВПО физика,</t>
  </si>
  <si>
    <t>1 – ВК</t>
  </si>
  <si>
    <t>11 – 1К</t>
  </si>
  <si>
    <t>7 – 2К</t>
  </si>
  <si>
    <t>Итоги внутреннего мониторинга качества образования</t>
  </si>
  <si>
    <t>№ п/п</t>
  </si>
  <si>
    <t>Название документа</t>
  </si>
  <si>
    <t>Реквизиты</t>
  </si>
  <si>
    <t>Показатели, по которым осуществляется сбор информации</t>
  </si>
  <si>
    <t>Показатель</t>
  </si>
  <si>
    <t>Итоги регионального экзамена, ГИА и ЕГЭ</t>
  </si>
  <si>
    <t>Итоги Всероссийской олимпиады школьников</t>
  </si>
  <si>
    <t>Результаты контрольных срезов знаний обучающихся</t>
  </si>
  <si>
    <t>Степень удовлетворённости родителей обучающихся качеством предоставляемых образовательных услуг</t>
  </si>
  <si>
    <t>Сроки</t>
  </si>
  <si>
    <t>Мероприятия</t>
  </si>
  <si>
    <t xml:space="preserve">Количество обучающихся </t>
  </si>
  <si>
    <t>Количество обучающихся , выполнявших работу</t>
  </si>
  <si>
    <t>Положительные результаты</t>
  </si>
  <si>
    <t>Отметки "4" и "5"</t>
  </si>
  <si>
    <t>ФИО учителей, специальность по диплому, кв.кат.</t>
  </si>
  <si>
    <t>число</t>
  </si>
  <si>
    <t>%</t>
  </si>
  <si>
    <t>Число выпускников 11 классов, сдававших ЕГЭ</t>
  </si>
  <si>
    <t>Из них преодолели минимальный порог баллов</t>
  </si>
  <si>
    <t>Средний балл выпускников</t>
  </si>
  <si>
    <t>процент</t>
  </si>
  <si>
    <t>Итоги муниципального мониторинга</t>
  </si>
  <si>
    <t>Название ОУ</t>
  </si>
  <si>
    <t>Класс</t>
  </si>
  <si>
    <t>Количество обучающихся по списку</t>
  </si>
  <si>
    <t>Количество выпускников, выполнявших работу</t>
  </si>
  <si>
    <t>Неудовлетворительные результаты</t>
  </si>
  <si>
    <t>ФИО учителя, специальность по диплому, образование, кв.кат.</t>
  </si>
  <si>
    <t>Группа риска</t>
  </si>
  <si>
    <t>кол-во</t>
  </si>
  <si>
    <t>декабрь</t>
  </si>
  <si>
    <t>русский язык</t>
  </si>
  <si>
    <t>математика</t>
  </si>
  <si>
    <t>учителя</t>
  </si>
  <si>
    <t>сентябрь</t>
  </si>
  <si>
    <t>март</t>
  </si>
  <si>
    <t xml:space="preserve">Промежутки времени, в которые осуществляется сбор информации </t>
  </si>
  <si>
    <t>Муниципальный этап</t>
  </si>
  <si>
    <t>Региональный этап</t>
  </si>
  <si>
    <t>МБОУ "ООШ с. Кариновка"</t>
  </si>
  <si>
    <t xml:space="preserve">МБОУ "СОШ с. Кичкасс" </t>
  </si>
  <si>
    <t xml:space="preserve">МБОУ "СОШ с. Кубанка" </t>
  </si>
  <si>
    <t>МБОУ "ООШ с. Кутлумбетово"</t>
  </si>
  <si>
    <t>МБОУ "СОШ с. Претория"</t>
  </si>
  <si>
    <t>МБОУ "ООШ п. Садовый"</t>
  </si>
  <si>
    <t>МБОУ "СОШ с. Чесноковка"</t>
  </si>
  <si>
    <t>МБОУ "ООШ ст. Сырт"</t>
  </si>
  <si>
    <t>МБОУ "ООШ с. Татищево"</t>
  </si>
  <si>
    <t xml:space="preserve">Оценка качества образовательных услуг, предоставляемых в школе </t>
  </si>
  <si>
    <t>Ф.И. призера олимпиады</t>
  </si>
  <si>
    <t>ОУ</t>
  </si>
  <si>
    <t>Ф.И.О. учителя, подготовившего призера</t>
  </si>
  <si>
    <t>Чернов Роман</t>
  </si>
  <si>
    <t>МБОУ "СОШ №2"</t>
  </si>
  <si>
    <t>ОБЖ</t>
  </si>
  <si>
    <t>Овчинников Иван</t>
  </si>
  <si>
    <t>МБОУ "СОШ №3"</t>
  </si>
  <si>
    <t>обществознание</t>
  </si>
  <si>
    <t>Моисеева Анастасия</t>
  </si>
  <si>
    <t>Попова Тамара Игоревна</t>
  </si>
  <si>
    <t>Чернов Сергей Демьянович</t>
  </si>
  <si>
    <t>Пикалова Надежда Васильевна</t>
  </si>
  <si>
    <t>Квитко Полина</t>
  </si>
  <si>
    <t>физ-ра</t>
  </si>
  <si>
    <t>Рахимов Даниэль</t>
  </si>
  <si>
    <t>Призеры регионального этапа 2013 года</t>
  </si>
  <si>
    <t>Призер регионального этапа 2012 года</t>
  </si>
  <si>
    <t xml:space="preserve">призеры </t>
  </si>
  <si>
    <t>2012/2013</t>
  </si>
  <si>
    <t xml:space="preserve">обучающихся 10 классов общеобразовательных учреждений Переволоцкого района </t>
  </si>
  <si>
    <t>Деденева Татьяна Николаевна, матем, ВП, 1К</t>
  </si>
  <si>
    <t>МБОУ "СОШ№2 п. Переволоцкий"</t>
  </si>
  <si>
    <t>Примак Светлана Александровна, матем, ВП, 1К</t>
  </si>
  <si>
    <t>Слапогузова Ольга  Николаевна, матем, ВП, 1К</t>
  </si>
  <si>
    <t>Еремеева Надежда Владимировна, физика, ВП, 1К</t>
  </si>
  <si>
    <t>Мухамеджанова Гульчачак Зайнуллеевна, матем, ВП, 1К</t>
  </si>
  <si>
    <t>Бисимбаева Ракия Шарифьяновна, матем, ВП,.1К</t>
  </si>
  <si>
    <t>Прокофьева Наталья Анатольевна, матем, ВП, 1К</t>
  </si>
  <si>
    <t>Гайсина Лилия Фаильевна, матем., ВП, 1К</t>
  </si>
  <si>
    <t>Проценко Мария Алексеевна,  матем, ВП, 2К</t>
  </si>
  <si>
    <t>Габбасова Нурыя Рафиковна, матем, ВП, ВК</t>
  </si>
  <si>
    <t>Буркеева Назира Мусаваровна, матем, ВП, 1К</t>
  </si>
  <si>
    <t>Скуратова Галина  Ивановна, матем, ВП, 1К</t>
  </si>
  <si>
    <t xml:space="preserve">обучающихся 10 классов общеобразовательных учреждений Переволоцкого района  </t>
  </si>
  <si>
    <t>Количество обучающихся, выпонявших работу</t>
  </si>
  <si>
    <t>Овчинникова Светлана Александровна, русс.яз, ВП, 1К</t>
  </si>
  <si>
    <t>Кожевникова Ирина Владимировна, русс.яз. ВП, ВК</t>
  </si>
  <si>
    <t>Кемешева Елена Григорьевна, русс.яз, ВП, 1К</t>
  </si>
  <si>
    <t>Курамшина Вакиля Тагировна, русс.яз, ВП, 1К</t>
  </si>
  <si>
    <t>Петина Валентина Ивановна, русс.яз, ВП, 1К</t>
  </si>
  <si>
    <t>Гулянова С.В., русский язык и литература, ВП, 1</t>
  </si>
  <si>
    <t>Черкашина Ольга Николаевна, русс.яз, ВП, 2К</t>
  </si>
  <si>
    <t>МБОУ  "СОШ с. Япрынцево"</t>
  </si>
  <si>
    <t>Стародубцева Лариса Халиловна, русс.яз, ВП, 2К</t>
  </si>
  <si>
    <t>Результаты участия обучающихся во Всероссийской олимпиаде школьников</t>
  </si>
  <si>
    <t>Отдел образования администрации</t>
  </si>
  <si>
    <t xml:space="preserve">Переволоцкого района </t>
  </si>
  <si>
    <t>Кадровый потенциал общеобразовательных учреждений;</t>
  </si>
  <si>
    <t>апрель</t>
  </si>
  <si>
    <t>май-июнь</t>
  </si>
  <si>
    <t>Аблязова З.М., матем., ВП, 1К</t>
  </si>
  <si>
    <t>Ляпина Г.И., матем, ВП, 2 К.</t>
  </si>
  <si>
    <t>Кемешева Елена Григорьевна</t>
  </si>
  <si>
    <t>Еремеева Н.В.,физ.,ВП,1К.</t>
  </si>
  <si>
    <t>2014-2015 учебный год</t>
  </si>
  <si>
    <t>2014 год</t>
  </si>
  <si>
    <t xml:space="preserve">По итогам 2013-2014 учебного 289 выпускников 9 класса (100%) получили государственный документ об образовании соответствующего уровня обучения, 11 (6,9%) учащихся награждены аттестатами с отличием. По русскому языку произошло понижение среднего балла на 2,35 балла, по математике выше 0,59 балла в сравнении с прошлым годом.
</t>
  </si>
  <si>
    <t>Государственная итоговая аттестация выпускников 11-х классов в форме Единого государственого экзамена</t>
  </si>
  <si>
    <t xml:space="preserve">         По итогам ЕГЭ в 2013-2014 уч.году 103 выпускника получили документы государственного образца о среднем общем образовании. Полученные результаты, превышают средние региональные значения только по трем предметам: географии на 8,04 балла, английскому языку на 7,44 балла, биологии на 1,0 балла. В текущем году наивысший балл по русскому языку - 98 баллов, по физике - 96 баллов, по географии - 94 балла. </t>
  </si>
  <si>
    <t>Рыжиков Сергей Валерьевич</t>
  </si>
  <si>
    <t>Призер регионального этапа 2014 года</t>
  </si>
  <si>
    <t>Победитель регионального этапа 2014 года</t>
  </si>
  <si>
    <t xml:space="preserve">Информация о наличии лицензий в ОО Переволоцкого района, реализующих адаптивные программы </t>
  </si>
  <si>
    <t>МБОУ  "ООШ с.Адамовка"</t>
  </si>
  <si>
    <t>Куренков Анатолий Михайлович</t>
  </si>
  <si>
    <t>Рейтинговый ряд общеобразовательных учреждений района по итогам ЕГЭ по русскому языку в 2013-2014 учебном году</t>
  </si>
  <si>
    <t>Гончаренко Вадим Анатольевич, 20 л, 1К</t>
  </si>
  <si>
    <t>Щербаков Алексей Юрьевич, 1г, б/к</t>
  </si>
  <si>
    <t>Бакирова Раиля Галиуллеевна, 1г, б/к</t>
  </si>
  <si>
    <t>Приложение 2</t>
  </si>
  <si>
    <t>Рейтинговый ряд общеобразовательных учреждений района по итогам ЕГЭ по математике в 2013-2014 учебном году</t>
  </si>
  <si>
    <t>Приложение 3</t>
  </si>
  <si>
    <t>Рейтинговый ряд общеобразовательных учреждений района по итогам ЕГЭ по обществознанию в 2013-2014 учебном году</t>
  </si>
  <si>
    <t>Приложение 4</t>
  </si>
  <si>
    <t>Рейтинговый ряд общеобразовательных учреждений района по итогам ЕГЭ по истории в 2013-2014 учебном году</t>
  </si>
  <si>
    <t>Приложение 5</t>
  </si>
  <si>
    <t>Рейтинговый ряд общеобразовательных учреждений района по итогам ЕГЭ по биологии в 2013-2014 учебном году</t>
  </si>
  <si>
    <t>Приложение 6</t>
  </si>
  <si>
    <t>Рейтинговый ряд общеобразовательных учреждений района по итогам ЕГЭ по химии в 2013-2014 учебном году</t>
  </si>
  <si>
    <t>Приложение 7</t>
  </si>
  <si>
    <t>Рейтинговый ряд общеобразовательных учреждений района по итогам ЕГЭ по физике в 2013-2014 учебном году</t>
  </si>
  <si>
    <t>Приложение 8</t>
  </si>
  <si>
    <t>Рейтинговый ряд общеобразовательных учреждений района по итогам ЕГЭ по информатике в 2013-2014 учебном году</t>
  </si>
  <si>
    <t>Приложение 10</t>
  </si>
  <si>
    <t>Рейтинговый ряд общеобразовательных учреждений района по итогам ЕГЭ по географии в 2013-2014 учебном году</t>
  </si>
  <si>
    <t>Приложение 12</t>
  </si>
  <si>
    <t>Рейтинговый ряд образовательных учреждений района по итогам ЕГЭ по английскому языку в 2013-2014 учебном году</t>
  </si>
  <si>
    <t>Рейтинговый ряд образовательных учреждений района по итогам ЕГЭ по литературе в 2013-2014 учебном году</t>
  </si>
  <si>
    <t>Общие сведения  по общеобразовательным организациям района(города)</t>
  </si>
  <si>
    <t>Общее количество обучающихся</t>
  </si>
  <si>
    <t>Количество обучающихся, допущенных к ГИА</t>
  </si>
  <si>
    <t>Количество обучающихся, сдававших экзамен в форме ГВЭ</t>
  </si>
  <si>
    <t>Количество обучающихся, сдававших экзамен в форме ОГЭ</t>
  </si>
  <si>
    <t>Переволоцкий</t>
  </si>
  <si>
    <t>Пеес Татьяна Александровна; русс.яз, ВП, 1К</t>
  </si>
  <si>
    <t>Разинкина Наталья Александровна, нач.кл, ВП, 1К</t>
  </si>
  <si>
    <t>Еращук Татьяна Александровна., нач.кл, ВП, 1К</t>
  </si>
  <si>
    <t>Гаргаева Ирина Витальевна, русс.яз, б/к</t>
  </si>
  <si>
    <t>Куревлева Ирина Николаевна, нач.кл, ВП, 1К</t>
  </si>
  <si>
    <t>ИТОГО:</t>
  </si>
  <si>
    <r>
      <t xml:space="preserve">Результаты ОГЭ                 </t>
    </r>
    <r>
      <rPr>
        <sz val="10"/>
        <rFont val="Times New Roman"/>
        <family val="1"/>
      </rPr>
      <t>(Указать количество обучающихся, получивших соответствующую отметку)</t>
    </r>
  </si>
  <si>
    <t xml:space="preserve">отчет о результатах проведения ОГЭ выпусников 9 классов по русскому языку в 2013-2014 учебном году </t>
  </si>
  <si>
    <r>
      <t xml:space="preserve">Результаты экзамена                  </t>
    </r>
    <r>
      <rPr>
        <sz val="11"/>
        <rFont val="Times New Roman"/>
        <family val="1"/>
      </rPr>
      <t>(Указать количество обучающихся, получивших соответствующую отметку)</t>
    </r>
  </si>
  <si>
    <t>Храпова Ирина Юрьевна, мат. ВП, 2К.</t>
  </si>
  <si>
    <t>Попова Тамара Игорьевна, ВП, мат., ВК</t>
  </si>
  <si>
    <t>Примак Светлана Александровна, ВП, матем., 1К</t>
  </si>
  <si>
    <t>Слапогузова Ольга Николаевна., ВП, матем., 1К</t>
  </si>
  <si>
    <t>Решетова Ольга Николаевна,ВП, матем., ВК.</t>
  </si>
  <si>
    <t>Еремеева Надкежда Васильевна, ВП,  физ.,1К</t>
  </si>
  <si>
    <t>Мухаметжанова  Гульчачак Зайнуллеевна, мат. ВП,1 К</t>
  </si>
  <si>
    <t>Салтаненко Тамара Фёдоровна,  ВП, мат., 1К</t>
  </si>
  <si>
    <t>Прокофьева Наталья Анатольевна, мат. ВП, 1К.</t>
  </si>
  <si>
    <t>Табульдина Рита Рашитовна, ВП,мат.,.физ., 1К</t>
  </si>
  <si>
    <t xml:space="preserve">Проценко Мария Алексеевна, ВП, мат.,2 К. </t>
  </si>
  <si>
    <t>Жирнова Наталья Александровна, ВП, физ.,1К.</t>
  </si>
  <si>
    <t>Бакирова Раиля Галилуллеевна, мат. ВП, 1К</t>
  </si>
  <si>
    <t>Двуреченская Надежда Владимировна ВП,мат.,1К.</t>
  </si>
  <si>
    <t>Буркеева Рамзия Рашитовна, мат. ВП, 1К</t>
  </si>
  <si>
    <t>Родина Ирина Альбертовна, ВП, мат.,2К</t>
  </si>
  <si>
    <t>Салимова Мунивара Минихановна, мат. ВП 1 К.</t>
  </si>
  <si>
    <t>Синельникова Светлана Владимировна, нач. кл. ВП, 2К</t>
  </si>
  <si>
    <t xml:space="preserve">Потапова Марина Алексеевна, мат. ВП, </t>
  </si>
  <si>
    <t>Князева Наталья Владимировна, ВП, мат., 2К.</t>
  </si>
  <si>
    <t>Ляпина Галина Ивановна, ВП, мат., 1К.</t>
  </si>
  <si>
    <t xml:space="preserve">отчет о результатах проведения ОГЭ выпусников 9 классов по математике в 2013-2014 учебном году </t>
  </si>
  <si>
    <t xml:space="preserve">обучающихся общеобразовательных организаций Переволцокого района </t>
  </si>
  <si>
    <t>Кол-во обуч-ся, писавших ВКР</t>
  </si>
  <si>
    <t>Количество обуч-ся, получивших соответствующую отметку</t>
  </si>
  <si>
    <t>Показатель %           "2"</t>
  </si>
  <si>
    <t>Показатель %                 "4" и "5"</t>
  </si>
  <si>
    <t>группа "риск"</t>
  </si>
  <si>
    <t xml:space="preserve">математика </t>
  </si>
  <si>
    <t>Диагностическая 1</t>
  </si>
  <si>
    <t>Диагностическая 2</t>
  </si>
  <si>
    <t xml:space="preserve">Удовиченко Марина Петровна </t>
  </si>
  <si>
    <t>Общебразовательные организации  Переволоцкого района</t>
  </si>
  <si>
    <t>Кандаурова Наталья Григорьевна</t>
  </si>
  <si>
    <t>2014/2015</t>
  </si>
  <si>
    <t>Призер регионального этапа 2015 года</t>
  </si>
  <si>
    <t>история</t>
  </si>
  <si>
    <t>Донина Анастасия</t>
  </si>
  <si>
    <t>Жидков Даниил</t>
  </si>
  <si>
    <t>Симонов Иван Андреевич</t>
  </si>
  <si>
    <t>Валитов Ильмир Рашитович</t>
  </si>
  <si>
    <t>входная</t>
  </si>
  <si>
    <t>1 полугодие</t>
  </si>
  <si>
    <t>(2014-2015 учебный год)</t>
  </si>
  <si>
    <t>2015 год</t>
  </si>
  <si>
    <t xml:space="preserve">         По итогам ЕГЭ в 2014-2015 уч.году  из 99 выпускников получили документы государственного образца о среднем общем образовании 98 (99%). Полученные результаты, превышают средние региональные значения по пяти предметам: математика, биология, обществознание, география, история. В текущем году Фролкова Елена, медалистка МБОУ "СОШ №2 п.Переволоцкий" набрала 100 баллов по русскому языку (учител Камнева Татьяна Еагеньевна). </t>
  </si>
  <si>
    <t xml:space="preserve">По итогам 2014-2015 учебного 272 выпускника 9 класса (100%) получили государственный документ об образовании соответствующего уровня обучения, 17 (6,2%) учащихся награждены аттестатами с отличием. По русскому языку произошло повышение среднего балла на 0,3 балла, по математике на 3,06 балла в сравнении с прошлым годом.
</t>
  </si>
  <si>
    <t>Авилова Лилия Сергеевна</t>
  </si>
  <si>
    <t>Рузаева Вера Григорьевна</t>
  </si>
  <si>
    <t xml:space="preserve">        В региональном экзамене из 238 обучающихся 4 классов  приняло участие 235  или 98,7%.  Трое обучающихся отсутствовали по уважительной причине.    На основании оценки достижения планируемых результатов выпускников начальной школы можно сделать следующие выводы: 99,6% (234 обуч.)  обучающихся достигли опорного уровня подготовки, необходимого для продолжения образования на следующей ступени образования; 0,4% (1обуч.)  достиг критического уровня подготовки. </t>
  </si>
  <si>
    <t xml:space="preserve">      В 7 классах 268 обучающихся. Экзаменационную работу по русскому языку выполняли 261 (97,3%) обучающийся. 132 (50,5%) семиклассника получили отметку «4» и «5». Неудовлетворительные результаты получили 12 школьников (4,6%). </t>
  </si>
  <si>
    <t xml:space="preserve">      Работу по математике в 7 классе писали 264 обучающихся, что составляет  98,5% от общего количества семиклассников. На «4» и «5» написали 120 (45,5%) обучающихся. Не справились с предложенными заданиями 12 (4,6%) семиклассников.</t>
  </si>
  <si>
    <r>
      <t xml:space="preserve">        В 8 классах  277</t>
    </r>
    <r>
      <rPr>
        <sz val="11"/>
        <color indexed="10"/>
        <rFont val="Times New Roman"/>
        <family val="1"/>
      </rPr>
      <t xml:space="preserve"> </t>
    </r>
    <r>
      <rPr>
        <sz val="11"/>
        <rFont val="Times New Roman"/>
        <family val="1"/>
      </rPr>
      <t>обучающихся. Из 273 обучающихся, принимавших участие в региональном экзамене по русскому языку</t>
    </r>
    <r>
      <rPr>
        <b/>
        <sz val="11"/>
        <rFont val="Times New Roman"/>
        <family val="1"/>
      </rPr>
      <t xml:space="preserve"> </t>
    </r>
    <r>
      <rPr>
        <sz val="11"/>
        <rFont val="Times New Roman"/>
        <family val="1"/>
      </rPr>
      <t xml:space="preserve">в 8 классе 121 (44,3 %) обучающийся оценены на «4» и «5». Неудовлетворительные результаты получили 4 (1,4%) обучающихся.  </t>
    </r>
  </si>
  <si>
    <t xml:space="preserve">       Работу по математике в 8 классе писали 272 обучающихся, что составляет  98,2% от общего количества восьмиклассников. На «4» и «5» написали 122 (44,9%) обучающихся. Не справились с предложенными заданиями 17 (6,25%) восьмиклассников.</t>
  </si>
  <si>
    <t xml:space="preserve">Результаты контрольных работ </t>
  </si>
  <si>
    <t>2015-2016 учебный год</t>
  </si>
  <si>
    <t>Контрольные работы в 4,7,8,9,10,11 классах по итогам 1 полугодия</t>
  </si>
  <si>
    <t>Входная диагностика по русскому и математике в 4,7,8,9,10,11 классах</t>
  </si>
  <si>
    <t xml:space="preserve">Пробные экзамены в 4,7,8 классах по математике, русскому языку </t>
  </si>
  <si>
    <t xml:space="preserve">Пробные экзамены в 9, 11 классах по математике, русскому языку </t>
  </si>
  <si>
    <t xml:space="preserve">Результаты  контрольных работ </t>
  </si>
  <si>
    <t>(2015-2016 учебный год)</t>
  </si>
  <si>
    <t>№ п/п организации</t>
  </si>
  <si>
    <t>математика №1</t>
  </si>
  <si>
    <t>математика №2</t>
  </si>
  <si>
    <t>октябрь</t>
  </si>
  <si>
    <t>декабрь (Б)</t>
  </si>
  <si>
    <t>декабрь (П)</t>
  </si>
  <si>
    <t>2015/2016</t>
  </si>
  <si>
    <t>Название общеобразовательной организации</t>
  </si>
  <si>
    <t xml:space="preserve">Наличие, полноту, актуальность и понятность информации на официальном сайте Вашей образовательной организации </t>
  </si>
  <si>
    <t>Наличие и доступность способов обратной электронной связи с Вашей образовательной организацией (контактные данные, форум, чат  и т.д.)</t>
  </si>
  <si>
    <t>Наличие и возможность дистанционного обучения через сайт (обучающие материалы, задания, лабораторные работы и т.д.)</t>
  </si>
  <si>
    <t>Безопасность  пребывания  в образовательной организации</t>
  </si>
  <si>
    <t>Материально-техническое и методическое обеспечение учебного процесса (наличие компьютеров, мультимедийных средств, учебных и наглядных пособий, оборудования для учебных занятий</t>
  </si>
  <si>
    <t>Качество обучения в образовательной организации, в том числе дополнительных образовательных услуг и условия для индивидуальной работы учащихся</t>
  </si>
  <si>
    <t>В какой степени Вас устраивает режим учебного дня в образовательной организации</t>
  </si>
  <si>
    <t>Профессиональный уровень учителей  работающих в Вашей образовательной организации</t>
  </si>
  <si>
    <t>Медицинское обслуживание, меры укрепления здоровья и качество питания в образовательной организации</t>
  </si>
  <si>
    <t>Комфортность и психологический климат пребывания учащихся в Вашей образовательной организации</t>
  </si>
  <si>
    <t>Организацию воспитательной деятельности в Вашей образовательной организации (наличие секций, кружков, объединений по интересам, ученического самоуправления и т.д.)</t>
  </si>
  <si>
    <t>Наличие условий организации обучения и воспитания учащихся с ограниченными возможностями здоровья и инвалидов</t>
  </si>
  <si>
    <t>Средний балл</t>
  </si>
  <si>
    <t>МБОУ "СОШ № 1 п. Переволоцкий"</t>
  </si>
  <si>
    <t>МБОУ "СОШ № 2 п. Переволоцкий"</t>
  </si>
  <si>
    <t>МБОУ "СОШ № 3 п. Переволоцкий"</t>
  </si>
  <si>
    <t>Количество  принявших участие в опросе родителей 11 класса</t>
  </si>
  <si>
    <t>По предметам</t>
  </si>
  <si>
    <t>физика</t>
  </si>
  <si>
    <t>география</t>
  </si>
  <si>
    <t>биология</t>
  </si>
  <si>
    <t>химия</t>
  </si>
  <si>
    <t>технология</t>
  </si>
  <si>
    <t>ИЗО, черчение</t>
  </si>
  <si>
    <t>психология</t>
  </si>
  <si>
    <t>логопед</t>
  </si>
  <si>
    <t>музыка</t>
  </si>
  <si>
    <t>родной язык</t>
  </si>
  <si>
    <t>Кадровый потенциал образовательных организаций Переволоцкого района</t>
  </si>
  <si>
    <t>Положение о муниципальной системе оценки качества образования</t>
  </si>
  <si>
    <t xml:space="preserve">Приказ отдела образования от 21 января 2015 года № 15 </t>
  </si>
  <si>
    <t>Документы, определяющие функционирование системы  мониторинга качества образования</t>
  </si>
  <si>
    <t>Еращук Алексей Евгеньевич</t>
  </si>
  <si>
    <t xml:space="preserve">               </t>
  </si>
  <si>
    <t>Всего учителей</t>
  </si>
  <si>
    <t>Количество учителей 1-4 классов, имеющих квалифицированные категории</t>
  </si>
  <si>
    <t>Количество учителей 5-11 классов, имеющих квалификационные категории</t>
  </si>
  <si>
    <t>Руководители общеобразовательных школ</t>
  </si>
  <si>
    <t>1-3(4) кл.</t>
  </si>
  <si>
    <t>5-11 кл.</t>
  </si>
  <si>
    <t xml:space="preserve">высшая </t>
  </si>
  <si>
    <t>первая</t>
  </si>
  <si>
    <t>вторая</t>
  </si>
  <si>
    <t>% учителей, имеющих квалификационные категории</t>
  </si>
  <si>
    <t>директора</t>
  </si>
  <si>
    <t>заместители директоров</t>
  </si>
  <si>
    <t xml:space="preserve">всего </t>
  </si>
  <si>
    <t>высшая</t>
  </si>
  <si>
    <t>информатика</t>
  </si>
  <si>
    <t>в</t>
  </si>
  <si>
    <t>I</t>
  </si>
  <si>
    <t>II</t>
  </si>
  <si>
    <t>иностранный язык</t>
  </si>
  <si>
    <t>физкультура</t>
  </si>
  <si>
    <t>социальный педагог</t>
  </si>
  <si>
    <t>другие (учителя индивидуального обучения)</t>
  </si>
  <si>
    <t>другие (воспитатель ГПД)</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</si>
</sst>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419]yyyy\,\ mmmm;@"/>
    <numFmt numFmtId="165" formatCode="0.0"/>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
  </numFmts>
  <fonts count="81">
    <font>
      <sz val="10"/>
      <name val="Arial"/>
      <family val="2"/>
    </font>
    <font>
      <sz val="11"/>
      <color indexed="8"/>
      <name val="Calibri"/>
      <family val="2"/>
    </font>
    <font>
      <b/>
      <sz val="10"/>
      <name val="Arial"/>
      <family val="2"/>
    </font>
    <font>
      <b/>
      <sz val="11"/>
      <name val="Times New Roman"/>
      <family val="1"/>
    </font>
    <font>
      <sz val="11"/>
      <name val="Times New Roman"/>
      <family val="1"/>
    </font>
    <font>
      <b/>
      <sz val="11"/>
      <color indexed="8"/>
      <name val="Times New Roman"/>
      <family val="1"/>
    </font>
    <font>
      <sz val="11"/>
      <color indexed="8"/>
      <name val="Times New Roman"/>
      <family val="1"/>
    </font>
    <font>
      <sz val="8"/>
      <name val="Arial"/>
      <family val="2"/>
    </font>
    <font>
      <sz val="10"/>
      <color indexed="8"/>
      <name val="Times New Roman"/>
      <family val="1"/>
    </font>
    <font>
      <sz val="9"/>
      <color indexed="8"/>
      <name val="Times New Roman"/>
      <family val="1"/>
    </font>
    <font>
      <b/>
      <sz val="12"/>
      <color indexed="8"/>
      <name val="Times New Roman"/>
      <family val="1"/>
    </font>
    <font>
      <sz val="8"/>
      <color indexed="8"/>
      <name val="Times New Roman"/>
      <family val="1"/>
    </font>
    <font>
      <sz val="9"/>
      <name val="Calibri"/>
      <family val="2"/>
    </font>
    <font>
      <b/>
      <sz val="11"/>
      <color indexed="8"/>
      <name val="Calibri"/>
      <family val="2"/>
    </font>
    <font>
      <sz val="10"/>
      <name val="Times New Roman"/>
      <family val="1"/>
    </font>
    <font>
      <sz val="9"/>
      <name val="Times New Roman"/>
      <family val="1"/>
    </font>
    <font>
      <b/>
      <sz val="9"/>
      <color indexed="8"/>
      <name val="Calibri"/>
      <family val="2"/>
    </font>
    <font>
      <sz val="12"/>
      <color indexed="8"/>
      <name val="Times New Roman"/>
      <family val="1"/>
    </font>
    <font>
      <sz val="10"/>
      <name val="Arial Cyr"/>
      <family val="2"/>
    </font>
    <font>
      <b/>
      <sz val="10"/>
      <name val="Times New Roman"/>
      <family val="1"/>
    </font>
    <font>
      <b/>
      <sz val="9"/>
      <color indexed="8"/>
      <name val="Times New Roman"/>
      <family val="1"/>
    </font>
    <font>
      <b/>
      <sz val="13"/>
      <color indexed="12"/>
      <name val="Times New Roman"/>
      <family val="1"/>
    </font>
    <font>
      <sz val="10"/>
      <color indexed="12"/>
      <name val="Times New Roman"/>
      <family val="1"/>
    </font>
    <font>
      <u val="single"/>
      <sz val="11"/>
      <color indexed="12"/>
      <name val="Calibri"/>
      <family val="2"/>
    </font>
    <font>
      <u val="single"/>
      <sz val="10"/>
      <color indexed="36"/>
      <name val="Arial"/>
      <family val="2"/>
    </font>
    <font>
      <b/>
      <sz val="11"/>
      <color indexed="12"/>
      <name val="Times New Roman"/>
      <family val="1"/>
    </font>
    <font>
      <b/>
      <sz val="12"/>
      <color indexed="12"/>
      <name val="Times New Roman"/>
      <family val="1"/>
    </font>
    <font>
      <b/>
      <sz val="14"/>
      <color indexed="8"/>
      <name val="Times New Roman"/>
      <family val="1"/>
    </font>
    <font>
      <sz val="9"/>
      <name val="Arial"/>
      <family val="2"/>
    </font>
    <font>
      <b/>
      <sz val="9"/>
      <name val="Times New Roman"/>
      <family val="1"/>
    </font>
    <font>
      <b/>
      <sz val="9"/>
      <name val="Arial Cyr"/>
      <family val="0"/>
    </font>
    <font>
      <b/>
      <sz val="8"/>
      <color indexed="8"/>
      <name val="Times New Roman"/>
      <family val="1"/>
    </font>
    <font>
      <sz val="13"/>
      <color indexed="12"/>
      <name val="Times New Roman"/>
      <family val="1"/>
    </font>
    <font>
      <sz val="13"/>
      <name val="Times New Roman"/>
      <family val="1"/>
    </font>
    <font>
      <b/>
      <sz val="12"/>
      <name val="Times New Roman Cyr"/>
      <family val="1"/>
    </font>
    <font>
      <b/>
      <sz val="10"/>
      <color indexed="8"/>
      <name val="Times New Roman"/>
      <family val="1"/>
    </font>
    <font>
      <sz val="9"/>
      <name val="Arial Cyr"/>
      <family val="0"/>
    </font>
    <font>
      <sz val="11"/>
      <name val="Arial"/>
      <family val="2"/>
    </font>
    <font>
      <b/>
      <sz val="10"/>
      <name val="Arial Cyr"/>
      <family val="0"/>
    </font>
    <font>
      <b/>
      <sz val="10"/>
      <color indexed="8"/>
      <name val="Arial"/>
      <family val="2"/>
    </font>
    <font>
      <b/>
      <u val="single"/>
      <sz val="12"/>
      <color indexed="8"/>
      <name val="Times New Roman"/>
      <family val="1"/>
    </font>
    <font>
      <sz val="10"/>
      <color indexed="8"/>
      <name val="Calibri"/>
      <family val="2"/>
    </font>
    <font>
      <b/>
      <sz val="12"/>
      <color indexed="8"/>
      <name val="Calibri"/>
      <family val="2"/>
    </font>
    <font>
      <sz val="8"/>
      <color indexed="8"/>
      <name val="Calibri"/>
      <family val="2"/>
    </font>
    <font>
      <b/>
      <sz val="10"/>
      <color indexed="8"/>
      <name val="Calibri"/>
      <family val="2"/>
    </font>
    <font>
      <sz val="12"/>
      <name val="Times New Roman"/>
      <family val="1"/>
    </font>
    <font>
      <b/>
      <sz val="11"/>
      <name val="Arial Cyr"/>
      <family val="0"/>
    </font>
    <font>
      <sz val="11"/>
      <name val="Arial Cyr"/>
      <family val="0"/>
    </font>
    <font>
      <sz val="11"/>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color indexed="8"/>
      </left>
      <right>
        <color indexed="63"/>
      </right>
      <top style="thin">
        <color indexed="8"/>
      </top>
      <bottom style="thin">
        <color indexed="8"/>
      </bottom>
    </border>
    <border>
      <left style="thin"/>
      <right style="thin"/>
      <top>
        <color indexed="63"/>
      </top>
      <bottom style="thin"/>
    </border>
    <border>
      <left>
        <color indexed="63"/>
      </left>
      <right style="thin"/>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color indexed="8"/>
      </left>
      <right>
        <color indexed="63"/>
      </right>
      <top style="thin">
        <color indexed="8"/>
      </top>
      <bottom>
        <color indexed="63"/>
      </bottom>
    </border>
    <border>
      <left style="medium"/>
      <right style="thin"/>
      <top style="thin"/>
      <bottom style="thin"/>
    </border>
    <border>
      <left style="thin">
        <color indexed="58"/>
      </left>
      <right style="thin">
        <color indexed="58"/>
      </right>
      <top style="thin">
        <color indexed="58"/>
      </top>
      <bottom style="thin">
        <color indexed="58"/>
      </bottom>
    </border>
    <border>
      <left style="thin">
        <color indexed="58"/>
      </left>
      <right>
        <color indexed="63"/>
      </right>
      <top style="thin">
        <color indexed="58"/>
      </top>
      <bottom style="thin">
        <color indexed="58"/>
      </bottom>
    </border>
    <border>
      <left style="medium"/>
      <right style="thin"/>
      <top style="thin"/>
      <bottom style="medium"/>
    </border>
    <border>
      <left style="thin"/>
      <right style="thin"/>
      <top style="thin"/>
      <bottom style="medium"/>
    </border>
    <border>
      <left style="thin"/>
      <right style="thin">
        <color indexed="58"/>
      </right>
      <top style="thin"/>
      <bottom>
        <color indexed="63"/>
      </bottom>
    </border>
    <border>
      <left style="thin"/>
      <right>
        <color indexed="63"/>
      </right>
      <top style="thin"/>
      <bottom style="medium"/>
    </border>
    <border>
      <left style="thin">
        <color indexed="58"/>
      </left>
      <right style="thin">
        <color indexed="58"/>
      </right>
      <top style="thin">
        <color indexed="58"/>
      </top>
      <bottom style="medium"/>
    </border>
    <border>
      <left style="thin">
        <color indexed="58"/>
      </left>
      <right>
        <color indexed="63"/>
      </right>
      <top style="thin">
        <color indexed="58"/>
      </top>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color indexed="63"/>
      </left>
      <right style="thin">
        <color indexed="63"/>
      </right>
      <top style="thin">
        <color indexed="63"/>
      </top>
      <bottom>
        <color indexed="63"/>
      </bottom>
    </border>
    <border>
      <left style="thin">
        <color indexed="8"/>
      </left>
      <right>
        <color indexed="63"/>
      </right>
      <top>
        <color indexed="63"/>
      </top>
      <bottom style="thin">
        <color indexed="8"/>
      </bottom>
    </border>
    <border>
      <left style="medium"/>
      <right style="thin"/>
      <top>
        <color indexed="63"/>
      </top>
      <bottom style="thin"/>
    </border>
    <border>
      <left style="thin"/>
      <right style="medium"/>
      <top style="thin"/>
      <bottom style="thin"/>
    </border>
    <border>
      <left style="thin"/>
      <right>
        <color indexed="63"/>
      </right>
      <top>
        <color indexed="63"/>
      </top>
      <bottom style="thin"/>
    </border>
    <border>
      <left style="thin"/>
      <right style="medium"/>
      <top style="thin"/>
      <bottom style="mediu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style="medium"/>
      <right style="thin">
        <color indexed="8"/>
      </right>
      <top style="thin">
        <color indexed="8"/>
      </top>
      <bottom style="thin">
        <color indexed="8"/>
      </bottom>
    </border>
    <border>
      <left style="medium"/>
      <right style="thin">
        <color indexed="8"/>
      </right>
      <top style="thin">
        <color indexed="8"/>
      </top>
      <bottom>
        <color indexed="63"/>
      </bottom>
    </border>
    <border>
      <left>
        <color indexed="63"/>
      </left>
      <right style="thin"/>
      <top style="thin"/>
      <bottom style="medium"/>
    </border>
    <border>
      <left style="medium"/>
      <right>
        <color indexed="63"/>
      </right>
      <top>
        <color indexed="63"/>
      </top>
      <bottom style="medium"/>
    </border>
    <border>
      <left style="medium"/>
      <right>
        <color indexed="63"/>
      </right>
      <top>
        <color indexed="63"/>
      </top>
      <bottom>
        <color indexed="63"/>
      </bottom>
    </border>
    <border>
      <left style="thin"/>
      <right style="medium"/>
      <top style="thin"/>
      <bottom>
        <color indexed="63"/>
      </bottom>
    </border>
    <border>
      <left>
        <color indexed="63"/>
      </left>
      <right style="thin">
        <color indexed="58"/>
      </right>
      <top style="thin">
        <color indexed="58"/>
      </top>
      <bottom>
        <color indexed="63"/>
      </bottom>
    </border>
    <border>
      <left style="thin">
        <color indexed="58"/>
      </left>
      <right style="thin">
        <color indexed="58"/>
      </right>
      <top style="thin">
        <color indexed="58"/>
      </top>
      <bottom>
        <color indexed="63"/>
      </bottom>
    </border>
    <border>
      <left>
        <color indexed="63"/>
      </left>
      <right>
        <color indexed="63"/>
      </right>
      <top style="thin">
        <color indexed="8"/>
      </top>
      <bottom>
        <color indexed="63"/>
      </bottom>
    </border>
    <border>
      <left>
        <color indexed="63"/>
      </left>
      <right>
        <color indexed="63"/>
      </right>
      <top style="medium"/>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medium"/>
    </border>
    <border>
      <left/>
      <right/>
      <top style="medium"/>
      <bottom style="mediu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style="thin"/>
      <right style="thin">
        <color indexed="58"/>
      </right>
      <top>
        <color indexed="63"/>
      </top>
      <bottom style="thin"/>
    </border>
    <border>
      <left>
        <color indexed="63"/>
      </left>
      <right style="medium"/>
      <top style="medium"/>
      <bottom style="thin"/>
    </border>
    <border>
      <left style="medium"/>
      <right/>
      <top style="medium"/>
      <bottom/>
    </border>
    <border>
      <left style="thin"/>
      <right style="thin"/>
      <top>
        <color indexed="63"/>
      </top>
      <bottom style="thin">
        <color indexed="8"/>
      </bottom>
    </border>
    <border>
      <left style="thin"/>
      <right style="thin"/>
      <top>
        <color indexed="63"/>
      </top>
      <bottom style="medium"/>
    </border>
    <border>
      <left style="medium"/>
      <right>
        <color indexed="63"/>
      </right>
      <top/>
      <bottom style="thin"/>
    </border>
    <border>
      <left>
        <color indexed="63"/>
      </left>
      <right style="medium"/>
      <top/>
      <bottom style="thin"/>
    </border>
    <border>
      <left style="medium"/>
      <right style="thin">
        <color indexed="8"/>
      </right>
      <top>
        <color indexed="63"/>
      </top>
      <bottom style="thin">
        <color indexed="8"/>
      </bottom>
    </border>
    <border>
      <left style="thin"/>
      <right style="medium"/>
      <top>
        <color indexed="63"/>
      </top>
      <bottom style="thin"/>
    </border>
    <border>
      <left>
        <color indexed="63"/>
      </left>
      <right style="thin">
        <color indexed="8"/>
      </right>
      <top>
        <color indexed="63"/>
      </top>
      <bottom style="thin">
        <color indexed="8"/>
      </bottom>
    </border>
    <border>
      <left style="medium"/>
      <right style="medium"/>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1" fillId="0" borderId="0">
      <alignment/>
      <protection/>
    </xf>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0" fontId="68" fillId="27" borderId="1" applyNumberFormat="0" applyAlignment="0" applyProtection="0"/>
    <xf numFmtId="0" fontId="2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18" fillId="0" borderId="0">
      <alignment/>
      <protection/>
    </xf>
    <xf numFmtId="0" fontId="0" fillId="0" borderId="0">
      <alignment/>
      <protection/>
    </xf>
    <xf numFmtId="0" fontId="24" fillId="0" borderId="0" applyNumberFormat="0" applyFill="0" applyBorder="0" applyAlignment="0" applyProtection="0"/>
    <xf numFmtId="0" fontId="76" fillId="30" borderId="0" applyNumberFormat="0" applyBorder="0" applyAlignment="0" applyProtection="0"/>
    <xf numFmtId="0" fontId="7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0" fillId="32" borderId="0" applyNumberFormat="0" applyBorder="0" applyAlignment="0" applyProtection="0"/>
  </cellStyleXfs>
  <cellXfs count="871">
    <xf numFmtId="0" fontId="0" fillId="0" borderId="0" xfId="0" applyAlignment="1">
      <alignment/>
    </xf>
    <xf numFmtId="0" fontId="2" fillId="0" borderId="0" xfId="0" applyFont="1" applyBorder="1" applyAlignment="1">
      <alignment horizontal="center"/>
    </xf>
    <xf numFmtId="0" fontId="2" fillId="0" borderId="0" xfId="0" applyFont="1" applyAlignment="1">
      <alignment/>
    </xf>
    <xf numFmtId="0" fontId="0" fillId="0" borderId="0" xfId="0" applyAlignment="1">
      <alignment horizontal="center"/>
    </xf>
    <xf numFmtId="0" fontId="0" fillId="0" borderId="0" xfId="0" applyAlignment="1">
      <alignment/>
    </xf>
    <xf numFmtId="0" fontId="4" fillId="0" borderId="10" xfId="0" applyFont="1" applyBorder="1" applyAlignment="1">
      <alignment/>
    </xf>
    <xf numFmtId="0" fontId="4" fillId="0" borderId="0" xfId="0" applyFont="1" applyAlignment="1">
      <alignment/>
    </xf>
    <xf numFmtId="0" fontId="0" fillId="0" borderId="0" xfId="0" applyFont="1" applyAlignment="1">
      <alignment/>
    </xf>
    <xf numFmtId="0" fontId="0" fillId="0" borderId="0" xfId="0" applyBorder="1" applyAlignment="1">
      <alignment horizontal="center"/>
    </xf>
    <xf numFmtId="0" fontId="0" fillId="0" borderId="0" xfId="0" applyBorder="1" applyAlignment="1">
      <alignment/>
    </xf>
    <xf numFmtId="0" fontId="3" fillId="33" borderId="0" xfId="0" applyFont="1" applyFill="1" applyBorder="1" applyAlignment="1">
      <alignment/>
    </xf>
    <xf numFmtId="0" fontId="4" fillId="0" borderId="10" xfId="0" applyFont="1" applyBorder="1" applyAlignment="1">
      <alignment horizontal="center"/>
    </xf>
    <xf numFmtId="0" fontId="4" fillId="0" borderId="0" xfId="0" applyFont="1" applyAlignment="1">
      <alignment horizontal="center" vertical="center" wrapText="1"/>
    </xf>
    <xf numFmtId="0" fontId="3" fillId="34" borderId="0" xfId="0" applyFont="1" applyFill="1" applyBorder="1" applyAlignment="1">
      <alignment/>
    </xf>
    <xf numFmtId="17" fontId="4" fillId="0" borderId="10" xfId="0" applyNumberFormat="1" applyFont="1" applyBorder="1" applyAlignment="1">
      <alignment/>
    </xf>
    <xf numFmtId="0" fontId="0" fillId="0" borderId="0" xfId="0" applyFill="1" applyAlignment="1">
      <alignment/>
    </xf>
    <xf numFmtId="0" fontId="8" fillId="0" borderId="11" xfId="0" applyFont="1" applyFill="1" applyBorder="1" applyAlignment="1">
      <alignment horizontal="center" vertical="top" wrapText="1"/>
    </xf>
    <xf numFmtId="0" fontId="9" fillId="0" borderId="11" xfId="0" applyFont="1" applyBorder="1" applyAlignment="1">
      <alignment horizontal="center" vertical="top" wrapText="1"/>
    </xf>
    <xf numFmtId="0" fontId="9" fillId="0" borderId="12" xfId="0" applyFont="1" applyBorder="1" applyAlignment="1">
      <alignment horizontal="center" vertical="top" wrapText="1"/>
    </xf>
    <xf numFmtId="0" fontId="14" fillId="0" borderId="11" xfId="0" applyFont="1" applyBorder="1" applyAlignment="1">
      <alignment horizontal="center" vertical="top" wrapText="1"/>
    </xf>
    <xf numFmtId="0" fontId="8" fillId="0" borderId="11" xfId="0" applyFont="1" applyBorder="1" applyAlignment="1">
      <alignment horizontal="left" vertical="top" wrapText="1"/>
    </xf>
    <xf numFmtId="0" fontId="8" fillId="0" borderId="11" xfId="0" applyFont="1" applyBorder="1" applyAlignment="1">
      <alignment horizontal="center" vertical="top" wrapText="1"/>
    </xf>
    <xf numFmtId="0" fontId="9" fillId="0" borderId="11" xfId="0"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horizontal="center" vertical="top" wrapText="1"/>
    </xf>
    <xf numFmtId="0" fontId="8" fillId="0" borderId="10"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13" fillId="0" borderId="11" xfId="0" applyFont="1" applyBorder="1" applyAlignment="1">
      <alignment horizontal="center"/>
    </xf>
    <xf numFmtId="0" fontId="13" fillId="0" borderId="0" xfId="0" applyFont="1" applyAlignment="1">
      <alignment horizontal="center"/>
    </xf>
    <xf numFmtId="0" fontId="15" fillId="0" borderId="11" xfId="0" applyFont="1" applyBorder="1" applyAlignment="1">
      <alignment horizontal="center" vertical="top" wrapText="1"/>
    </xf>
    <xf numFmtId="0" fontId="9" fillId="0" borderId="11" xfId="0" applyNumberFormat="1" applyFont="1" applyBorder="1" applyAlignment="1">
      <alignment horizontal="center" vertical="top" wrapText="1"/>
    </xf>
    <xf numFmtId="0" fontId="9" fillId="0" borderId="11" xfId="0" applyFont="1" applyBorder="1" applyAlignment="1">
      <alignment vertical="top" wrapText="1"/>
    </xf>
    <xf numFmtId="0" fontId="9" fillId="0" borderId="10" xfId="0" applyFont="1" applyBorder="1" applyAlignment="1">
      <alignment vertical="top" wrapText="1"/>
    </xf>
    <xf numFmtId="0" fontId="9" fillId="0" borderId="10" xfId="0" applyFont="1" applyBorder="1" applyAlignment="1">
      <alignment horizontal="center" vertical="top" wrapText="1"/>
    </xf>
    <xf numFmtId="0" fontId="9" fillId="0" borderId="10" xfId="0" applyFont="1" applyBorder="1" applyAlignment="1">
      <alignment horizontal="left" vertical="top" wrapText="1"/>
    </xf>
    <xf numFmtId="0" fontId="16" fillId="0" borderId="11" xfId="0" applyFont="1" applyBorder="1" applyAlignment="1">
      <alignment horizontal="center"/>
    </xf>
    <xf numFmtId="0" fontId="15" fillId="0" borderId="11" xfId="0" applyNumberFormat="1" applyFont="1" applyBorder="1" applyAlignment="1">
      <alignment horizontal="center" vertical="top" wrapText="1"/>
    </xf>
    <xf numFmtId="0" fontId="9" fillId="0" borderId="11" xfId="0" applyNumberFormat="1" applyFont="1" applyFill="1" applyBorder="1" applyAlignment="1">
      <alignment horizontal="center" vertical="top" wrapText="1"/>
    </xf>
    <xf numFmtId="0" fontId="9" fillId="0" borderId="10" xfId="0" applyNumberFormat="1" applyFont="1" applyBorder="1" applyAlignment="1">
      <alignment horizontal="center" vertical="top" wrapText="1"/>
    </xf>
    <xf numFmtId="0" fontId="9" fillId="0" borderId="10" xfId="0" applyNumberFormat="1" applyFont="1" applyFill="1" applyBorder="1" applyAlignment="1">
      <alignment horizontal="center" vertical="top" wrapText="1"/>
    </xf>
    <xf numFmtId="0" fontId="14" fillId="0" borderId="11" xfId="0" applyFont="1" applyBorder="1" applyAlignment="1">
      <alignment horizontal="left" vertical="top" wrapText="1"/>
    </xf>
    <xf numFmtId="0" fontId="13" fillId="0" borderId="11" xfId="0" applyFont="1" applyBorder="1" applyAlignment="1">
      <alignment horizontal="left"/>
    </xf>
    <xf numFmtId="0" fontId="5" fillId="0" borderId="11" xfId="0" applyNumberFormat="1" applyFont="1" applyFill="1" applyBorder="1" applyAlignment="1">
      <alignment horizontal="center" vertical="top" wrapText="1"/>
    </xf>
    <xf numFmtId="0" fontId="9" fillId="0" borderId="11" xfId="0" applyNumberFormat="1" applyFont="1" applyBorder="1" applyAlignment="1">
      <alignment vertical="top" wrapText="1"/>
    </xf>
    <xf numFmtId="0" fontId="9" fillId="0" borderId="11" xfId="54" applyFont="1" applyBorder="1" applyAlignment="1">
      <alignment horizontal="left" vertical="top" wrapText="1"/>
      <protection/>
    </xf>
    <xf numFmtId="0" fontId="15" fillId="0" borderId="11" xfId="0" applyFont="1" applyBorder="1" applyAlignment="1">
      <alignment horizontal="left" vertical="top" wrapText="1"/>
    </xf>
    <xf numFmtId="0" fontId="0" fillId="0" borderId="11" xfId="0" applyBorder="1" applyAlignment="1">
      <alignment horizontal="left"/>
    </xf>
    <xf numFmtId="0" fontId="2" fillId="0" borderId="11" xfId="0" applyFont="1" applyBorder="1" applyAlignment="1">
      <alignment/>
    </xf>
    <xf numFmtId="0" fontId="2" fillId="0" borderId="11" xfId="0" applyFont="1" applyBorder="1" applyAlignment="1">
      <alignment horizontal="center"/>
    </xf>
    <xf numFmtId="0" fontId="19" fillId="0" borderId="11" xfId="0" applyFont="1" applyBorder="1" applyAlignment="1">
      <alignment horizontal="center" vertical="top" wrapText="1"/>
    </xf>
    <xf numFmtId="0" fontId="8" fillId="0" borderId="16" xfId="0" applyFont="1" applyBorder="1" applyAlignment="1">
      <alignment vertical="center"/>
    </xf>
    <xf numFmtId="0" fontId="9" fillId="0" borderId="11" xfId="33" applyFont="1" applyFill="1" applyBorder="1" applyAlignment="1">
      <alignment horizontal="left" vertical="top" wrapText="1"/>
      <protection/>
    </xf>
    <xf numFmtId="0" fontId="8" fillId="0" borderId="17" xfId="0" applyFont="1" applyFill="1" applyBorder="1" applyAlignment="1">
      <alignment horizontal="center" vertical="center" wrapText="1"/>
    </xf>
    <xf numFmtId="0" fontId="15" fillId="0" borderId="11" xfId="33" applyFont="1" applyFill="1" applyBorder="1" applyAlignment="1">
      <alignment horizontal="left" vertical="top" wrapText="1"/>
      <protection/>
    </xf>
    <xf numFmtId="0" fontId="15" fillId="0" borderId="11" xfId="0" applyFont="1" applyFill="1" applyBorder="1" applyAlignment="1">
      <alignment vertical="top" wrapText="1"/>
    </xf>
    <xf numFmtId="0" fontId="8" fillId="0" borderId="11" xfId="0" applyFont="1" applyBorder="1" applyAlignment="1">
      <alignment vertical="center"/>
    </xf>
    <xf numFmtId="0" fontId="8" fillId="0" borderId="11" xfId="0" applyFont="1" applyFill="1" applyBorder="1" applyAlignment="1">
      <alignment horizontal="center" vertical="center" wrapText="1"/>
    </xf>
    <xf numFmtId="0" fontId="8" fillId="0" borderId="0" xfId="0" applyFont="1" applyBorder="1" applyAlignment="1">
      <alignment vertical="center"/>
    </xf>
    <xf numFmtId="0" fontId="8" fillId="0" borderId="0" xfId="33" applyFont="1" applyFill="1" applyBorder="1" applyAlignment="1">
      <alignment horizontal="center" vertical="center" wrapText="1"/>
      <protection/>
    </xf>
    <xf numFmtId="165" fontId="8" fillId="0" borderId="0" xfId="33" applyNumberFormat="1" applyFont="1" applyFill="1" applyBorder="1" applyAlignment="1">
      <alignment horizontal="center" vertical="center" wrapText="1"/>
      <protection/>
    </xf>
    <xf numFmtId="0" fontId="8" fillId="0" borderId="0" xfId="0" applyFont="1" applyFill="1" applyBorder="1" applyAlignment="1">
      <alignment vertical="center" wrapText="1"/>
    </xf>
    <xf numFmtId="0" fontId="19" fillId="0" borderId="11" xfId="0" applyFont="1" applyFill="1" applyBorder="1" applyAlignment="1">
      <alignment horizontal="center" vertical="top" wrapText="1"/>
    </xf>
    <xf numFmtId="0" fontId="8" fillId="0" borderId="0" xfId="33" applyFont="1" applyBorder="1" applyAlignment="1">
      <alignment horizontal="center" vertical="center" wrapText="1"/>
      <protection/>
    </xf>
    <xf numFmtId="165" fontId="8" fillId="0" borderId="0" xfId="33" applyNumberFormat="1" applyFont="1" applyBorder="1" applyAlignment="1">
      <alignment horizontal="center" vertical="center" wrapText="1"/>
      <protection/>
    </xf>
    <xf numFmtId="0" fontId="8" fillId="0" borderId="0" xfId="0" applyFont="1" applyBorder="1" applyAlignment="1">
      <alignment vertical="center" wrapText="1"/>
    </xf>
    <xf numFmtId="0" fontId="8" fillId="0" borderId="0" xfId="0" applyFont="1" applyBorder="1" applyAlignment="1">
      <alignment horizontal="center" vertical="top"/>
    </xf>
    <xf numFmtId="0" fontId="14" fillId="0" borderId="0" xfId="0" applyFont="1" applyAlignment="1">
      <alignment/>
    </xf>
    <xf numFmtId="0" fontId="14" fillId="0" borderId="0" xfId="0" applyFont="1" applyBorder="1" applyAlignment="1">
      <alignment/>
    </xf>
    <xf numFmtId="0" fontId="14" fillId="0" borderId="0" xfId="0" applyFont="1" applyFill="1" applyBorder="1" applyAlignment="1">
      <alignment/>
    </xf>
    <xf numFmtId="0" fontId="14" fillId="0" borderId="11" xfId="0" applyFont="1" applyBorder="1" applyAlignment="1">
      <alignment vertical="top"/>
    </xf>
    <xf numFmtId="9" fontId="14" fillId="0" borderId="0" xfId="0" applyNumberFormat="1" applyFont="1" applyAlignment="1">
      <alignment/>
    </xf>
    <xf numFmtId="0" fontId="8" fillId="0" borderId="11" xfId="33" applyFont="1" applyFill="1" applyBorder="1" applyAlignment="1">
      <alignment horizontal="left" vertical="top" wrapText="1"/>
      <protection/>
    </xf>
    <xf numFmtId="0" fontId="8" fillId="0" borderId="11" xfId="33" applyFont="1" applyFill="1" applyBorder="1" applyAlignment="1">
      <alignment horizontal="center" vertical="center" wrapText="1"/>
      <protection/>
    </xf>
    <xf numFmtId="0" fontId="14" fillId="0" borderId="11" xfId="33" applyFont="1" applyFill="1" applyBorder="1" applyAlignment="1">
      <alignment horizontal="center" vertical="center" wrapText="1"/>
      <protection/>
    </xf>
    <xf numFmtId="0" fontId="14" fillId="0" borderId="11" xfId="33" applyFont="1" applyFill="1" applyBorder="1" applyAlignment="1">
      <alignment horizontal="left" vertical="top" wrapText="1"/>
      <protection/>
    </xf>
    <xf numFmtId="0" fontId="14" fillId="0" borderId="11" xfId="0" applyFont="1" applyFill="1" applyBorder="1" applyAlignment="1">
      <alignment vertical="top" wrapText="1"/>
    </xf>
    <xf numFmtId="0" fontId="8" fillId="0" borderId="13" xfId="33" applyFont="1" applyFill="1" applyBorder="1" applyAlignment="1">
      <alignment horizontal="left" vertical="top" wrapText="1"/>
      <protection/>
    </xf>
    <xf numFmtId="0" fontId="8" fillId="0" borderId="18" xfId="33" applyFont="1" applyFill="1" applyBorder="1" applyAlignment="1">
      <alignment horizontal="center" vertical="center" wrapText="1"/>
      <protection/>
    </xf>
    <xf numFmtId="0" fontId="14" fillId="0" borderId="19" xfId="33" applyFont="1" applyFill="1" applyBorder="1" applyAlignment="1">
      <alignment horizontal="center" vertical="center" wrapText="1"/>
      <protection/>
    </xf>
    <xf numFmtId="0" fontId="8" fillId="0" borderId="19" xfId="33" applyFont="1" applyFill="1" applyBorder="1" applyAlignment="1">
      <alignment horizontal="center" vertical="center" wrapText="1"/>
      <protection/>
    </xf>
    <xf numFmtId="0" fontId="14" fillId="0" borderId="20" xfId="33" applyFont="1" applyFill="1" applyBorder="1" applyAlignment="1">
      <alignment horizontal="center" vertical="center" wrapText="1"/>
      <protection/>
    </xf>
    <xf numFmtId="0" fontId="8" fillId="0" borderId="10" xfId="33" applyFont="1" applyFill="1" applyBorder="1" applyAlignment="1">
      <alignment horizontal="center" vertical="center" wrapText="1"/>
      <protection/>
    </xf>
    <xf numFmtId="0" fontId="8" fillId="0" borderId="15" xfId="33" applyFont="1" applyFill="1" applyBorder="1" applyAlignment="1">
      <alignment horizontal="center" vertical="center" wrapText="1"/>
      <protection/>
    </xf>
    <xf numFmtId="0" fontId="8" fillId="0" borderId="21" xfId="33" applyFont="1" applyFill="1" applyBorder="1" applyAlignment="1">
      <alignment horizontal="center" vertical="center" wrapText="1"/>
      <protection/>
    </xf>
    <xf numFmtId="0" fontId="14" fillId="0" borderId="18" xfId="33" applyFont="1" applyFill="1" applyBorder="1" applyAlignment="1">
      <alignment horizontal="left" vertical="top" wrapText="1"/>
      <protection/>
    </xf>
    <xf numFmtId="0" fontId="8" fillId="0" borderId="20" xfId="33" applyFont="1" applyFill="1" applyBorder="1" applyAlignment="1">
      <alignment horizontal="center" vertical="center" wrapText="1"/>
      <protection/>
    </xf>
    <xf numFmtId="0" fontId="14" fillId="0" borderId="10" xfId="33" applyFont="1" applyFill="1" applyBorder="1" applyAlignment="1">
      <alignment horizontal="center" vertical="center" wrapText="1"/>
      <protection/>
    </xf>
    <xf numFmtId="166" fontId="8" fillId="0" borderId="0" xfId="0" applyNumberFormat="1" applyFont="1" applyBorder="1" applyAlignment="1">
      <alignment horizontal="center" vertical="top"/>
    </xf>
    <xf numFmtId="0" fontId="8" fillId="0" borderId="0" xfId="0" applyFont="1" applyAlignment="1">
      <alignment wrapText="1"/>
    </xf>
    <xf numFmtId="0" fontId="8" fillId="0" borderId="10" xfId="33" applyFont="1" applyBorder="1" applyAlignment="1">
      <alignment vertical="center"/>
      <protection/>
    </xf>
    <xf numFmtId="0" fontId="8" fillId="0" borderId="11" xfId="33" applyFont="1" applyBorder="1" applyAlignment="1">
      <alignment horizontal="left" vertical="top" wrapText="1"/>
      <protection/>
    </xf>
    <xf numFmtId="0" fontId="8" fillId="0" borderId="11" xfId="33" applyFont="1" applyBorder="1" applyAlignment="1">
      <alignment horizontal="center" vertical="center" wrapText="1"/>
      <protection/>
    </xf>
    <xf numFmtId="0" fontId="8" fillId="0" borderId="10" xfId="33" applyFont="1" applyBorder="1" applyAlignment="1">
      <alignment horizontal="center" vertical="center" wrapText="1"/>
      <protection/>
    </xf>
    <xf numFmtId="0" fontId="14" fillId="0" borderId="11" xfId="33" applyFont="1" applyBorder="1" applyAlignment="1">
      <alignment horizontal="center" vertical="center" wrapText="1"/>
      <protection/>
    </xf>
    <xf numFmtId="0" fontId="14" fillId="0" borderId="22" xfId="33" applyFont="1" applyFill="1" applyBorder="1" applyAlignment="1">
      <alignment horizontal="center" vertical="center" wrapText="1"/>
      <protection/>
    </xf>
    <xf numFmtId="0" fontId="8" fillId="0" borderId="23" xfId="33" applyFont="1" applyBorder="1" applyAlignment="1">
      <alignment horizontal="center" vertical="center" wrapText="1"/>
      <protection/>
    </xf>
    <xf numFmtId="0" fontId="14" fillId="0" borderId="24" xfId="33" applyFont="1" applyFill="1" applyBorder="1" applyAlignment="1">
      <alignment horizontal="center" vertical="center" wrapText="1"/>
      <protection/>
    </xf>
    <xf numFmtId="0" fontId="14" fillId="0" borderId="25" xfId="33" applyFont="1" applyFill="1" applyBorder="1" applyAlignment="1">
      <alignment horizontal="center" vertical="center" wrapText="1"/>
      <protection/>
    </xf>
    <xf numFmtId="0" fontId="8" fillId="0" borderId="16" xfId="33" applyFont="1" applyBorder="1" applyAlignment="1">
      <alignment horizontal="center" vertical="center" wrapText="1"/>
      <protection/>
    </xf>
    <xf numFmtId="0" fontId="8" fillId="0" borderId="15" xfId="33" applyFont="1" applyBorder="1" applyAlignment="1">
      <alignment horizontal="center" vertical="center" wrapText="1"/>
      <protection/>
    </xf>
    <xf numFmtId="0" fontId="8" fillId="0" borderId="0" xfId="33" applyFont="1">
      <alignment/>
      <protection/>
    </xf>
    <xf numFmtId="0" fontId="8" fillId="0" borderId="0" xfId="33" applyFont="1" applyBorder="1" applyAlignment="1">
      <alignment horizontal="center" vertical="top"/>
      <protection/>
    </xf>
    <xf numFmtId="0" fontId="8" fillId="0" borderId="0" xfId="33" applyFont="1" applyBorder="1" applyAlignment="1">
      <alignment wrapText="1"/>
      <protection/>
    </xf>
    <xf numFmtId="166" fontId="8" fillId="0" borderId="0" xfId="33" applyNumberFormat="1" applyFont="1" applyBorder="1" applyAlignment="1">
      <alignment horizontal="center" vertical="top"/>
      <protection/>
    </xf>
    <xf numFmtId="0" fontId="8" fillId="0" borderId="0" xfId="33" applyFont="1" applyBorder="1" applyAlignment="1">
      <alignment/>
      <protection/>
    </xf>
    <xf numFmtId="0" fontId="8" fillId="0" borderId="11" xfId="33" applyFont="1" applyBorder="1" applyAlignment="1">
      <alignment horizontal="center" vertical="center"/>
      <protection/>
    </xf>
    <xf numFmtId="0" fontId="8" fillId="0" borderId="21" xfId="33" applyFont="1" applyBorder="1" applyAlignment="1">
      <alignment horizontal="left" vertical="top" wrapText="1"/>
      <protection/>
    </xf>
    <xf numFmtId="0" fontId="14" fillId="0" borderId="19" xfId="33" applyFont="1" applyFill="1" applyBorder="1" applyAlignment="1">
      <alignment horizontal="left" vertical="top" wrapText="1"/>
      <protection/>
    </xf>
    <xf numFmtId="0" fontId="8" fillId="0" borderId="20" xfId="33" applyFont="1" applyFill="1" applyBorder="1" applyAlignment="1">
      <alignment horizontal="left" vertical="top" wrapText="1"/>
      <protection/>
    </xf>
    <xf numFmtId="0" fontId="8" fillId="0" borderId="21" xfId="33" applyFont="1" applyFill="1" applyBorder="1" applyAlignment="1">
      <alignment horizontal="left" vertical="top" wrapText="1"/>
      <protection/>
    </xf>
    <xf numFmtId="0" fontId="8" fillId="0" borderId="26" xfId="33" applyFont="1" applyBorder="1" applyAlignment="1">
      <alignment horizontal="left" vertical="top" wrapText="1"/>
      <protection/>
    </xf>
    <xf numFmtId="0" fontId="8" fillId="0" borderId="11" xfId="33" applyFont="1" applyBorder="1">
      <alignment/>
      <protection/>
    </xf>
    <xf numFmtId="0" fontId="8" fillId="0" borderId="24" xfId="33" applyFont="1" applyBorder="1" applyAlignment="1">
      <alignment horizontal="left" vertical="top" wrapText="1"/>
      <protection/>
    </xf>
    <xf numFmtId="0" fontId="8" fillId="0" borderId="15" xfId="33" applyFont="1" applyBorder="1" applyAlignment="1">
      <alignment horizontal="left" vertical="top" wrapText="1"/>
      <protection/>
    </xf>
    <xf numFmtId="0" fontId="14" fillId="0" borderId="15" xfId="33" applyFont="1" applyFill="1" applyBorder="1" applyAlignment="1">
      <alignment horizontal="left" vertical="top" wrapText="1"/>
      <protection/>
    </xf>
    <xf numFmtId="0" fontId="8" fillId="0" borderId="10" xfId="33" applyFont="1" applyBorder="1" applyAlignment="1">
      <alignment horizontal="left" vertical="top" wrapText="1"/>
      <protection/>
    </xf>
    <xf numFmtId="0" fontId="8" fillId="0" borderId="15" xfId="33" applyFont="1" applyFill="1" applyBorder="1" applyAlignment="1">
      <alignment horizontal="left" vertical="top" wrapText="1"/>
      <protection/>
    </xf>
    <xf numFmtId="0" fontId="8" fillId="0" borderId="11" xfId="33" applyFont="1" applyFill="1" applyBorder="1" applyAlignment="1">
      <alignment horizontal="center" vertical="center"/>
      <protection/>
    </xf>
    <xf numFmtId="0" fontId="8" fillId="0" borderId="14" xfId="33" applyFont="1" applyFill="1" applyBorder="1" applyAlignment="1">
      <alignment horizontal="left" vertical="top" wrapText="1"/>
      <protection/>
    </xf>
    <xf numFmtId="0" fontId="8" fillId="0" borderId="16" xfId="33" applyFont="1" applyFill="1" applyBorder="1" applyAlignment="1">
      <alignment horizontal="left" vertical="top" wrapText="1"/>
      <protection/>
    </xf>
    <xf numFmtId="0" fontId="8" fillId="0" borderId="27" xfId="33" applyFont="1" applyFill="1" applyBorder="1" applyAlignment="1">
      <alignment horizontal="left" vertical="top" wrapText="1"/>
      <protection/>
    </xf>
    <xf numFmtId="0" fontId="14" fillId="0" borderId="11" xfId="0" applyFont="1" applyBorder="1" applyAlignment="1">
      <alignment horizontal="center" vertical="center"/>
    </xf>
    <xf numFmtId="0" fontId="8" fillId="0" borderId="26" xfId="33" applyFont="1" applyFill="1" applyBorder="1" applyAlignment="1">
      <alignment horizontal="left" vertical="top" wrapText="1"/>
      <protection/>
    </xf>
    <xf numFmtId="0" fontId="14" fillId="0" borderId="11" xfId="0" applyFont="1" applyBorder="1" applyAlignment="1">
      <alignment/>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9" fontId="9" fillId="0" borderId="29" xfId="0" applyNumberFormat="1" applyFont="1" applyBorder="1" applyAlignment="1">
      <alignment horizontal="center" vertical="top" wrapText="1"/>
    </xf>
    <xf numFmtId="9" fontId="9" fillId="0" borderId="30" xfId="0" applyNumberFormat="1" applyFont="1" applyBorder="1" applyAlignment="1">
      <alignment horizontal="center" vertical="top" wrapText="1"/>
    </xf>
    <xf numFmtId="0" fontId="9" fillId="0" borderId="12" xfId="0" applyFont="1" applyBorder="1" applyAlignment="1">
      <alignment vertical="center" wrapText="1"/>
    </xf>
    <xf numFmtId="0" fontId="9" fillId="0" borderId="11" xfId="54" applyFont="1" applyBorder="1" applyAlignment="1">
      <alignment horizontal="center" vertical="top" wrapText="1"/>
      <protection/>
    </xf>
    <xf numFmtId="0" fontId="9" fillId="0" borderId="10" xfId="54" applyFont="1" applyBorder="1" applyAlignment="1">
      <alignment horizontal="center" vertical="top" wrapText="1"/>
      <protection/>
    </xf>
    <xf numFmtId="0" fontId="9" fillId="0" borderId="11" xfId="54" applyFont="1" applyBorder="1" applyAlignment="1">
      <alignment vertical="top" wrapText="1"/>
      <protection/>
    </xf>
    <xf numFmtId="0" fontId="9" fillId="0" borderId="12" xfId="0" applyFont="1" applyBorder="1" applyAlignment="1">
      <alignment vertical="top" wrapText="1"/>
    </xf>
    <xf numFmtId="0" fontId="9" fillId="0" borderId="31" xfId="0" applyFont="1" applyBorder="1" applyAlignment="1">
      <alignment horizontal="center" vertical="top"/>
    </xf>
    <xf numFmtId="0" fontId="20" fillId="0" borderId="32" xfId="0" applyFont="1" applyBorder="1" applyAlignment="1">
      <alignment horizontal="center" vertical="top"/>
    </xf>
    <xf numFmtId="9" fontId="20" fillId="0" borderId="32" xfId="0" applyNumberFormat="1" applyFont="1" applyBorder="1" applyAlignment="1">
      <alignment horizontal="center" vertical="top"/>
    </xf>
    <xf numFmtId="166" fontId="20" fillId="0" borderId="32" xfId="0" applyNumberFormat="1" applyFont="1" applyBorder="1" applyAlignment="1">
      <alignment horizontal="center" vertical="top"/>
    </xf>
    <xf numFmtId="0" fontId="9" fillId="0" borderId="33" xfId="0" applyFont="1" applyBorder="1" applyAlignment="1">
      <alignment vertical="center" wrapText="1"/>
    </xf>
    <xf numFmtId="0" fontId="6" fillId="0" borderId="10" xfId="0" applyFont="1" applyBorder="1" applyAlignment="1">
      <alignment horizontal="center" vertical="top" wrapText="1"/>
    </xf>
    <xf numFmtId="0" fontId="15" fillId="0" borderId="11" xfId="0" applyFont="1" applyFill="1" applyBorder="1" applyAlignment="1">
      <alignment horizontal="left"/>
    </xf>
    <xf numFmtId="0" fontId="9" fillId="0" borderId="32" xfId="0" applyFont="1" applyBorder="1" applyAlignment="1">
      <alignment vertical="top" wrapText="1"/>
    </xf>
    <xf numFmtId="0" fontId="9" fillId="0" borderId="32" xfId="0" applyFont="1" applyBorder="1" applyAlignment="1">
      <alignment horizontal="center" vertical="top" wrapText="1"/>
    </xf>
    <xf numFmtId="0" fontId="9" fillId="0" borderId="32" xfId="0" applyFont="1" applyBorder="1" applyAlignment="1">
      <alignment horizontal="left" vertical="top" wrapText="1"/>
    </xf>
    <xf numFmtId="0" fontId="20" fillId="0" borderId="34" xfId="0" applyFont="1" applyBorder="1" applyAlignment="1">
      <alignment horizontal="center" vertical="top"/>
    </xf>
    <xf numFmtId="9" fontId="15" fillId="0" borderId="29" xfId="60" applyFont="1" applyBorder="1" applyAlignment="1">
      <alignment horizontal="center" vertical="top" wrapText="1"/>
    </xf>
    <xf numFmtId="9" fontId="15" fillId="0" borderId="30" xfId="60" applyFont="1" applyBorder="1" applyAlignment="1">
      <alignment horizontal="center" vertical="top" wrapText="1"/>
    </xf>
    <xf numFmtId="9" fontId="14" fillId="0" borderId="29" xfId="60" applyFont="1" applyBorder="1" applyAlignment="1">
      <alignment horizontal="center" vertical="top" wrapText="1"/>
    </xf>
    <xf numFmtId="9" fontId="14" fillId="0" borderId="30" xfId="60" applyFont="1" applyBorder="1" applyAlignment="1">
      <alignment horizontal="center" vertical="top" wrapText="1"/>
    </xf>
    <xf numFmtId="9" fontId="14" fillId="0" borderId="35" xfId="60" applyFont="1" applyBorder="1" applyAlignment="1">
      <alignment horizontal="center" vertical="top" wrapText="1"/>
    </xf>
    <xf numFmtId="9" fontId="14" fillId="0" borderId="36" xfId="60" applyFont="1" applyBorder="1" applyAlignment="1">
      <alignment horizontal="center" vertical="top" wrapText="1"/>
    </xf>
    <xf numFmtId="0" fontId="21" fillId="0" borderId="0" xfId="0" applyFont="1" applyAlignment="1">
      <alignment/>
    </xf>
    <xf numFmtId="0" fontId="22" fillId="0" borderId="0" xfId="0" applyFont="1" applyAlignment="1">
      <alignment/>
    </xf>
    <xf numFmtId="0" fontId="8" fillId="0" borderId="0" xfId="33" applyFont="1" applyFill="1" applyBorder="1" applyAlignment="1">
      <alignment horizontal="left" vertical="top" wrapText="1"/>
      <protection/>
    </xf>
    <xf numFmtId="0" fontId="14" fillId="0" borderId="0" xfId="0" applyFont="1" applyFill="1" applyBorder="1" applyAlignment="1">
      <alignment horizontal="left" vertical="top" wrapText="1"/>
    </xf>
    <xf numFmtId="0" fontId="8" fillId="0" borderId="0" xfId="33" applyFont="1" applyBorder="1" applyAlignment="1">
      <alignment horizontal="left" vertical="top" wrapText="1"/>
      <protection/>
    </xf>
    <xf numFmtId="0" fontId="14" fillId="0" borderId="0" xfId="0" applyFont="1" applyAlignment="1">
      <alignment horizontal="left" vertical="top" wrapText="1"/>
    </xf>
    <xf numFmtId="0" fontId="8" fillId="0" borderId="0" xfId="0" applyFont="1" applyBorder="1" applyAlignment="1">
      <alignment horizontal="left" vertical="top" wrapText="1"/>
    </xf>
    <xf numFmtId="0" fontId="8" fillId="0" borderId="14" xfId="33" applyFont="1" applyBorder="1" applyAlignment="1">
      <alignment horizontal="left" vertical="top" wrapText="1"/>
      <protection/>
    </xf>
    <xf numFmtId="0" fontId="8" fillId="0" borderId="0" xfId="33" applyFont="1" applyAlignment="1">
      <alignment horizontal="left" vertical="top" wrapText="1"/>
      <protection/>
    </xf>
    <xf numFmtId="0" fontId="19" fillId="0" borderId="0" xfId="0" applyFont="1" applyAlignment="1">
      <alignment horizontal="center"/>
    </xf>
    <xf numFmtId="0" fontId="19" fillId="0" borderId="11" xfId="0" applyFont="1" applyBorder="1" applyAlignment="1">
      <alignment horizontal="center"/>
    </xf>
    <xf numFmtId="49" fontId="14" fillId="0" borderId="0" xfId="0" applyNumberFormat="1" applyFont="1" applyAlignment="1">
      <alignment horizontal="center" vertical="center"/>
    </xf>
    <xf numFmtId="0" fontId="4" fillId="0" borderId="37" xfId="0" applyFont="1" applyBorder="1" applyAlignment="1">
      <alignment horizontal="center" vertical="top" wrapText="1"/>
    </xf>
    <xf numFmtId="0" fontId="4" fillId="0" borderId="38" xfId="0" applyFont="1" applyBorder="1" applyAlignment="1">
      <alignment horizontal="center" vertical="top" wrapText="1"/>
    </xf>
    <xf numFmtId="0" fontId="4" fillId="0" borderId="39" xfId="0" applyFont="1" applyBorder="1" applyAlignment="1">
      <alignment vertical="top" wrapText="1"/>
    </xf>
    <xf numFmtId="0" fontId="0" fillId="0" borderId="40" xfId="0" applyBorder="1" applyAlignment="1">
      <alignment vertical="top" wrapText="1"/>
    </xf>
    <xf numFmtId="0" fontId="4" fillId="0" borderId="40" xfId="0" applyFont="1" applyBorder="1" applyAlignment="1">
      <alignment vertical="top" wrapText="1"/>
    </xf>
    <xf numFmtId="0" fontId="0" fillId="0" borderId="39" xfId="0" applyBorder="1" applyAlignment="1">
      <alignment vertical="top" wrapText="1"/>
    </xf>
    <xf numFmtId="0" fontId="4" fillId="0" borderId="11" xfId="0" applyFont="1" applyBorder="1" applyAlignment="1">
      <alignment horizontal="center"/>
    </xf>
    <xf numFmtId="0" fontId="4" fillId="0" borderId="41" xfId="0" applyFont="1" applyBorder="1" applyAlignment="1">
      <alignment vertical="top" wrapText="1"/>
    </xf>
    <xf numFmtId="0" fontId="4" fillId="0" borderId="42" xfId="0" applyFont="1" applyBorder="1" applyAlignment="1">
      <alignment vertical="top" wrapText="1"/>
    </xf>
    <xf numFmtId="0" fontId="4" fillId="0" borderId="43" xfId="0" applyFont="1" applyBorder="1" applyAlignment="1">
      <alignment vertical="top" wrapText="1"/>
    </xf>
    <xf numFmtId="0" fontId="4" fillId="0" borderId="44" xfId="0" applyFont="1" applyBorder="1" applyAlignment="1">
      <alignment vertical="top" wrapText="1"/>
    </xf>
    <xf numFmtId="0" fontId="25" fillId="0" borderId="0" xfId="0" applyFont="1" applyFill="1" applyBorder="1" applyAlignment="1">
      <alignment/>
    </xf>
    <xf numFmtId="0" fontId="4" fillId="0" borderId="11" xfId="0" applyFont="1" applyBorder="1" applyAlignment="1">
      <alignment/>
    </xf>
    <xf numFmtId="0" fontId="0" fillId="0" borderId="0" xfId="0" applyAlignment="1">
      <alignment vertical="top" wrapText="1"/>
    </xf>
    <xf numFmtId="0" fontId="0" fillId="0" borderId="11" xfId="0" applyBorder="1" applyAlignment="1">
      <alignment/>
    </xf>
    <xf numFmtId="0" fontId="14" fillId="0" borderId="0" xfId="0" applyFont="1" applyAlignment="1">
      <alignment vertical="top" wrapText="1"/>
    </xf>
    <xf numFmtId="0" fontId="14" fillId="0" borderId="12" xfId="0" applyFont="1" applyBorder="1" applyAlignment="1">
      <alignment horizontal="center" vertical="center" wrapText="1"/>
    </xf>
    <xf numFmtId="0" fontId="14" fillId="0" borderId="11" xfId="0" applyFont="1" applyBorder="1" applyAlignment="1">
      <alignment vertical="top" wrapText="1"/>
    </xf>
    <xf numFmtId="0" fontId="3" fillId="0" borderId="45" xfId="0" applyFont="1" applyBorder="1" applyAlignment="1">
      <alignment horizontal="center"/>
    </xf>
    <xf numFmtId="0" fontId="0" fillId="0" borderId="11" xfId="0" applyBorder="1" applyAlignment="1">
      <alignment horizontal="right"/>
    </xf>
    <xf numFmtId="0" fontId="0" fillId="0" borderId="11" xfId="0" applyBorder="1" applyAlignment="1">
      <alignment horizontal="center"/>
    </xf>
    <xf numFmtId="0" fontId="3" fillId="0" borderId="0" xfId="0" applyFont="1" applyFill="1" applyBorder="1" applyAlignment="1">
      <alignment/>
    </xf>
    <xf numFmtId="0" fontId="3" fillId="0" borderId="0" xfId="0" applyFont="1" applyBorder="1" applyAlignment="1">
      <alignment/>
    </xf>
    <xf numFmtId="0" fontId="3" fillId="0" borderId="10" xfId="0" applyFont="1" applyFill="1" applyBorder="1" applyAlignment="1">
      <alignment horizontal="center"/>
    </xf>
    <xf numFmtId="0" fontId="25" fillId="0" borderId="10" xfId="0" applyFont="1" applyFill="1" applyBorder="1" applyAlignment="1">
      <alignment horizontal="left"/>
    </xf>
    <xf numFmtId="0" fontId="4" fillId="0" borderId="15" xfId="0" applyFont="1" applyBorder="1" applyAlignment="1">
      <alignment horizontal="center"/>
    </xf>
    <xf numFmtId="0" fontId="4" fillId="0" borderId="23" xfId="0" applyFont="1" applyBorder="1" applyAlignment="1">
      <alignment/>
    </xf>
    <xf numFmtId="0" fontId="4" fillId="0" borderId="19" xfId="0" applyFont="1" applyBorder="1" applyAlignment="1">
      <alignment vertical="center" wrapText="1"/>
    </xf>
    <xf numFmtId="0" fontId="4" fillId="0" borderId="42" xfId="0" applyFont="1" applyBorder="1" applyAlignment="1">
      <alignment horizontal="center" vertical="top" wrapText="1"/>
    </xf>
    <xf numFmtId="0" fontId="4" fillId="0" borderId="44" xfId="0" applyFont="1" applyBorder="1" applyAlignment="1">
      <alignment horizontal="center" vertical="top" wrapText="1"/>
    </xf>
    <xf numFmtId="0" fontId="4" fillId="0" borderId="43" xfId="0" applyFont="1" applyBorder="1" applyAlignment="1">
      <alignment horizontal="center" vertical="top" wrapText="1"/>
    </xf>
    <xf numFmtId="0" fontId="0" fillId="0" borderId="44" xfId="0" applyBorder="1" applyAlignment="1">
      <alignment/>
    </xf>
    <xf numFmtId="0" fontId="0" fillId="0" borderId="43" xfId="0" applyBorder="1" applyAlignment="1">
      <alignment/>
    </xf>
    <xf numFmtId="0" fontId="0" fillId="0" borderId="39" xfId="0" applyBorder="1" applyAlignment="1">
      <alignment/>
    </xf>
    <xf numFmtId="0" fontId="0" fillId="0" borderId="40" xfId="0" applyBorder="1" applyAlignment="1">
      <alignment/>
    </xf>
    <xf numFmtId="0" fontId="0" fillId="0" borderId="43" xfId="0" applyBorder="1" applyAlignment="1">
      <alignment vertical="top" wrapText="1"/>
    </xf>
    <xf numFmtId="0" fontId="8" fillId="0" borderId="25" xfId="33" applyFont="1" applyBorder="1" applyAlignment="1">
      <alignment horizontal="left" vertical="top" wrapText="1"/>
      <protection/>
    </xf>
    <xf numFmtId="0" fontId="8" fillId="0" borderId="46" xfId="33" applyFont="1" applyBorder="1" applyAlignment="1">
      <alignment horizontal="left" vertical="top" wrapText="1"/>
      <protection/>
    </xf>
    <xf numFmtId="0" fontId="8" fillId="0" borderId="25" xfId="33" applyFont="1" applyBorder="1" applyAlignment="1">
      <alignment horizontal="center" vertical="center" wrapText="1"/>
      <protection/>
    </xf>
    <xf numFmtId="0" fontId="4" fillId="0" borderId="10" xfId="0" applyFont="1" applyFill="1" applyBorder="1" applyAlignment="1">
      <alignment vertical="top" wrapText="1"/>
    </xf>
    <xf numFmtId="0" fontId="4" fillId="0" borderId="10" xfId="0" applyFont="1" applyBorder="1" applyAlignment="1">
      <alignment vertical="top" wrapText="1"/>
    </xf>
    <xf numFmtId="0" fontId="15" fillId="0" borderId="47" xfId="0" applyFont="1" applyBorder="1" applyAlignment="1">
      <alignment horizontal="center"/>
    </xf>
    <xf numFmtId="0" fontId="15" fillId="0" borderId="11" xfId="0" applyFont="1" applyBorder="1" applyAlignment="1">
      <alignment horizontal="left" vertical="center" wrapText="1"/>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15" fillId="0" borderId="11" xfId="0" applyFont="1" applyBorder="1" applyAlignment="1">
      <alignment horizontal="center" vertical="center"/>
    </xf>
    <xf numFmtId="0" fontId="15" fillId="0" borderId="11" xfId="0" applyFont="1" applyBorder="1" applyAlignment="1">
      <alignment horizontal="center" vertical="center" wrapText="1"/>
    </xf>
    <xf numFmtId="0" fontId="9" fillId="0" borderId="11" xfId="0" applyFont="1" applyBorder="1" applyAlignment="1">
      <alignment horizontal="left" vertical="center" wrapText="1"/>
    </xf>
    <xf numFmtId="0" fontId="9"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9" fillId="0" borderId="11" xfId="54" applyFont="1" applyBorder="1" applyAlignment="1">
      <alignment horizontal="left" vertical="center" wrapText="1"/>
      <protection/>
    </xf>
    <xf numFmtId="0" fontId="9" fillId="0" borderId="48" xfId="0" applyFont="1" applyBorder="1" applyAlignment="1">
      <alignment horizontal="center" vertical="center"/>
    </xf>
    <xf numFmtId="0" fontId="15" fillId="0" borderId="0" xfId="0" applyFont="1" applyBorder="1" applyAlignment="1">
      <alignment wrapText="1"/>
    </xf>
    <xf numFmtId="0" fontId="9" fillId="0" borderId="11" xfId="0" applyFont="1" applyBorder="1" applyAlignment="1">
      <alignment horizontal="center" vertical="center"/>
    </xf>
    <xf numFmtId="0" fontId="28" fillId="0" borderId="0" xfId="0" applyFont="1" applyFill="1" applyAlignment="1">
      <alignment/>
    </xf>
    <xf numFmtId="0" fontId="15" fillId="0" borderId="0" xfId="0" applyFont="1" applyBorder="1" applyAlignment="1">
      <alignment horizontal="center" vertical="top" wrapText="1"/>
    </xf>
    <xf numFmtId="0" fontId="29" fillId="0" borderId="31" xfId="0" applyFont="1" applyBorder="1" applyAlignment="1">
      <alignment horizontal="center"/>
    </xf>
    <xf numFmtId="0" fontId="29" fillId="0" borderId="32" xfId="0" applyFont="1" applyBorder="1" applyAlignment="1">
      <alignment horizontal="center"/>
    </xf>
    <xf numFmtId="0" fontId="29" fillId="0" borderId="50" xfId="0" applyFont="1" applyBorder="1" applyAlignment="1">
      <alignment horizontal="center"/>
    </xf>
    <xf numFmtId="0" fontId="15"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29" fillId="0" borderId="34" xfId="0" applyFont="1" applyBorder="1" applyAlignment="1">
      <alignment horizontal="center"/>
    </xf>
    <xf numFmtId="0" fontId="28" fillId="0" borderId="11" xfId="0" applyFont="1" applyFill="1" applyBorder="1" applyAlignment="1">
      <alignment/>
    </xf>
    <xf numFmtId="0" fontId="28" fillId="0" borderId="16" xfId="0" applyFont="1" applyFill="1" applyBorder="1" applyAlignment="1">
      <alignment/>
    </xf>
    <xf numFmtId="0" fontId="28" fillId="0" borderId="41" xfId="0" applyFont="1" applyFill="1" applyBorder="1" applyAlignment="1">
      <alignment/>
    </xf>
    <xf numFmtId="0" fontId="28" fillId="0" borderId="39" xfId="0" applyFont="1" applyFill="1" applyBorder="1" applyAlignment="1">
      <alignment/>
    </xf>
    <xf numFmtId="0" fontId="28" fillId="0" borderId="32" xfId="0" applyFont="1" applyFill="1" applyBorder="1" applyAlignment="1">
      <alignment/>
    </xf>
    <xf numFmtId="0" fontId="9" fillId="0" borderId="51" xfId="0" applyFont="1" applyBorder="1" applyAlignment="1">
      <alignment horizontal="center" vertical="top" wrapText="1"/>
    </xf>
    <xf numFmtId="0" fontId="9" fillId="0" borderId="23" xfId="0" applyFont="1" applyBorder="1" applyAlignment="1">
      <alignment horizontal="center" vertical="top"/>
    </xf>
    <xf numFmtId="0" fontId="9" fillId="0" borderId="52" xfId="0" applyFont="1" applyBorder="1" applyAlignment="1">
      <alignment horizontal="center" vertical="top"/>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9" fillId="0" borderId="23" xfId="0" applyFont="1" applyBorder="1" applyAlignment="1">
      <alignment horizontal="left" vertical="top" wrapText="1"/>
    </xf>
    <xf numFmtId="0" fontId="9" fillId="0" borderId="15" xfId="0" applyFont="1" applyBorder="1" applyAlignment="1">
      <alignment horizontal="center" vertical="top" wrapText="1"/>
    </xf>
    <xf numFmtId="0" fontId="9" fillId="0" borderId="27" xfId="0" applyNumberFormat="1" applyFont="1" applyBorder="1" applyAlignment="1">
      <alignment horizontal="center" vertical="top"/>
    </xf>
    <xf numFmtId="0" fontId="9" fillId="0" borderId="20" xfId="0" applyFont="1" applyBorder="1" applyAlignment="1">
      <alignment horizontal="left" vertical="top" wrapText="1"/>
    </xf>
    <xf numFmtId="0" fontId="9" fillId="0" borderId="22" xfId="0" applyFont="1" applyBorder="1" applyAlignment="1">
      <alignment horizontal="left" vertical="top" wrapText="1"/>
    </xf>
    <xf numFmtId="0" fontId="28" fillId="0" borderId="31" xfId="0" applyFont="1" applyBorder="1" applyAlignment="1">
      <alignment horizontal="center"/>
    </xf>
    <xf numFmtId="0" fontId="30" fillId="0" borderId="32" xfId="0" applyFont="1" applyBorder="1" applyAlignment="1">
      <alignment horizontal="center"/>
    </xf>
    <xf numFmtId="0" fontId="30" fillId="0" borderId="34" xfId="0" applyFont="1" applyBorder="1" applyAlignment="1">
      <alignment horizontal="center"/>
    </xf>
    <xf numFmtId="0" fontId="30" fillId="0" borderId="55" xfId="0" applyFont="1" applyBorder="1" applyAlignment="1">
      <alignment horizontal="center"/>
    </xf>
    <xf numFmtId="0" fontId="30" fillId="0" borderId="50" xfId="0" applyFont="1" applyBorder="1" applyAlignment="1">
      <alignment horizontal="center"/>
    </xf>
    <xf numFmtId="0" fontId="0" fillId="0" borderId="0" xfId="0" applyBorder="1" applyAlignment="1">
      <alignment horizontal="left"/>
    </xf>
    <xf numFmtId="0" fontId="2" fillId="0" borderId="0" xfId="0" applyFont="1" applyBorder="1" applyAlignment="1">
      <alignment/>
    </xf>
    <xf numFmtId="0" fontId="13" fillId="0" borderId="0" xfId="0" applyFont="1" applyBorder="1" applyAlignment="1">
      <alignment horizontal="center"/>
    </xf>
    <xf numFmtId="0" fontId="19" fillId="0" borderId="32" xfId="0" applyFont="1" applyFill="1" applyBorder="1" applyAlignment="1">
      <alignment horizontal="center" vertical="center" wrapText="1"/>
    </xf>
    <xf numFmtId="0" fontId="15" fillId="0" borderId="11" xfId="0" applyFont="1" applyBorder="1" applyAlignment="1">
      <alignment horizontal="center" vertical="top"/>
    </xf>
    <xf numFmtId="166" fontId="9" fillId="0" borderId="11" xfId="0" applyNumberFormat="1" applyFont="1" applyBorder="1" applyAlignment="1">
      <alignment horizontal="center" vertical="top" wrapText="1"/>
    </xf>
    <xf numFmtId="0" fontId="15" fillId="0" borderId="11" xfId="0" applyFont="1" applyFill="1" applyBorder="1" applyAlignment="1">
      <alignment horizontal="center" vertical="top" wrapText="1"/>
    </xf>
    <xf numFmtId="0" fontId="15" fillId="0" borderId="11" xfId="0" applyFont="1" applyFill="1" applyBorder="1" applyAlignment="1">
      <alignment horizontal="center" vertical="top"/>
    </xf>
    <xf numFmtId="0" fontId="9" fillId="0" borderId="14" xfId="0" applyFont="1" applyBorder="1" applyAlignment="1">
      <alignment horizontal="center" vertical="top" wrapText="1"/>
    </xf>
    <xf numFmtId="0" fontId="20" fillId="0" borderId="11" xfId="0" applyFont="1" applyBorder="1" applyAlignment="1">
      <alignment vertical="top"/>
    </xf>
    <xf numFmtId="0" fontId="20" fillId="0" borderId="11" xfId="0" applyFont="1" applyBorder="1" applyAlignment="1">
      <alignment horizontal="center" vertical="top"/>
    </xf>
    <xf numFmtId="0" fontId="29" fillId="0" borderId="11" xfId="0" applyFont="1" applyBorder="1" applyAlignment="1">
      <alignment horizontal="center" vertical="top"/>
    </xf>
    <xf numFmtId="166" fontId="20" fillId="0" borderId="11" xfId="0" applyNumberFormat="1" applyFont="1" applyBorder="1" applyAlignment="1">
      <alignment horizontal="center" vertical="top" wrapText="1"/>
    </xf>
    <xf numFmtId="0" fontId="29" fillId="0" borderId="11" xfId="0" applyFont="1" applyFill="1" applyBorder="1" applyAlignment="1">
      <alignment horizontal="center" vertical="top"/>
    </xf>
    <xf numFmtId="0" fontId="21" fillId="0" borderId="0" xfId="0" applyFont="1" applyAlignment="1">
      <alignment horizontal="justify" vertical="center" wrapText="1"/>
    </xf>
    <xf numFmtId="0" fontId="13" fillId="0" borderId="0" xfId="0" applyFont="1" applyBorder="1" applyAlignment="1">
      <alignment/>
    </xf>
    <xf numFmtId="0" fontId="14" fillId="0" borderId="0" xfId="0" applyFont="1" applyAlignment="1">
      <alignment horizontal="center"/>
    </xf>
    <xf numFmtId="0" fontId="21" fillId="0" borderId="0" xfId="0" applyFont="1" applyBorder="1" applyAlignment="1">
      <alignment horizontal="center" vertical="center"/>
    </xf>
    <xf numFmtId="0" fontId="9" fillId="0" borderId="0" xfId="0" applyFont="1" applyBorder="1" applyAlignment="1">
      <alignment horizontal="center" vertical="top"/>
    </xf>
    <xf numFmtId="0" fontId="20" fillId="0" borderId="0" xfId="0" applyFont="1" applyBorder="1" applyAlignment="1">
      <alignment horizontal="center" vertical="top"/>
    </xf>
    <xf numFmtId="9" fontId="20" fillId="0" borderId="0" xfId="0" applyNumberFormat="1" applyFont="1" applyBorder="1" applyAlignment="1">
      <alignment horizontal="center" vertical="top"/>
    </xf>
    <xf numFmtId="166" fontId="20" fillId="0" borderId="0" xfId="0" applyNumberFormat="1" applyFont="1" applyBorder="1" applyAlignment="1">
      <alignment horizontal="center" vertical="top"/>
    </xf>
    <xf numFmtId="0" fontId="14" fillId="0" borderId="56" xfId="0" applyFont="1" applyBorder="1" applyAlignment="1">
      <alignment horizontal="center"/>
    </xf>
    <xf numFmtId="0" fontId="14" fillId="0" borderId="57" xfId="0" applyFont="1" applyBorder="1" applyAlignment="1">
      <alignment horizontal="center"/>
    </xf>
    <xf numFmtId="0" fontId="14" fillId="0" borderId="0" xfId="0" applyFont="1" applyAlignment="1">
      <alignment horizontal="center" vertical="center"/>
    </xf>
    <xf numFmtId="0" fontId="21" fillId="0" borderId="0" xfId="0" applyFont="1" applyAlignment="1">
      <alignment horizontal="center" vertical="center" wrapText="1"/>
    </xf>
    <xf numFmtId="0" fontId="33" fillId="0" borderId="0" xfId="0" applyFont="1" applyAlignment="1">
      <alignment horizontal="left" vertical="center" wrapText="1"/>
    </xf>
    <xf numFmtId="0" fontId="33" fillId="0" borderId="0" xfId="0" applyFont="1" applyAlignment="1">
      <alignment horizontal="justify" vertical="center" wrapText="1"/>
    </xf>
    <xf numFmtId="0" fontId="21" fillId="0" borderId="0" xfId="0" applyFont="1" applyAlignment="1">
      <alignment horizontal="left" vertical="center" wrapText="1"/>
    </xf>
    <xf numFmtId="0" fontId="19" fillId="0" borderId="32" xfId="0" applyFont="1" applyBorder="1" applyAlignment="1">
      <alignment horizontal="center" vertical="center" wrapText="1"/>
    </xf>
    <xf numFmtId="0" fontId="19" fillId="0" borderId="50" xfId="0" applyFont="1" applyBorder="1" applyAlignment="1">
      <alignment horizontal="center" vertical="center" wrapText="1"/>
    </xf>
    <xf numFmtId="0" fontId="9" fillId="0" borderId="11" xfId="33" applyFont="1" applyFill="1" applyBorder="1" applyAlignment="1">
      <alignment horizontal="center" vertical="center" wrapText="1"/>
      <protection/>
    </xf>
    <xf numFmtId="0" fontId="15" fillId="0" borderId="11" xfId="33" applyFont="1" applyFill="1" applyBorder="1" applyAlignment="1">
      <alignment horizontal="center" vertical="center" wrapText="1"/>
      <protection/>
    </xf>
    <xf numFmtId="0" fontId="9" fillId="0" borderId="16" xfId="33" applyFont="1" applyFill="1" applyBorder="1" applyAlignment="1">
      <alignment horizontal="left" vertical="top" wrapText="1"/>
      <protection/>
    </xf>
    <xf numFmtId="0" fontId="9" fillId="0" borderId="13" xfId="33" applyFont="1" applyFill="1" applyBorder="1" applyAlignment="1">
      <alignment horizontal="left" vertical="top" wrapText="1"/>
      <protection/>
    </xf>
    <xf numFmtId="0" fontId="9" fillId="0" borderId="18" xfId="33" applyFont="1" applyFill="1" applyBorder="1" applyAlignment="1">
      <alignment horizontal="center" vertical="center" wrapText="1"/>
      <protection/>
    </xf>
    <xf numFmtId="0" fontId="15" fillId="0" borderId="19" xfId="33" applyFont="1" applyFill="1" applyBorder="1" applyAlignment="1">
      <alignment horizontal="center" vertical="center" wrapText="1"/>
      <protection/>
    </xf>
    <xf numFmtId="0" fontId="9" fillId="0" borderId="19" xfId="33" applyFont="1" applyFill="1" applyBorder="1" applyAlignment="1">
      <alignment horizontal="center" vertical="center" wrapText="1"/>
      <protection/>
    </xf>
    <xf numFmtId="0" fontId="15" fillId="0" borderId="20" xfId="33" applyFont="1" applyFill="1" applyBorder="1" applyAlignment="1">
      <alignment horizontal="center" vertical="center" wrapText="1"/>
      <protection/>
    </xf>
    <xf numFmtId="0" fontId="9" fillId="0" borderId="10" xfId="33" applyFont="1" applyFill="1" applyBorder="1" applyAlignment="1">
      <alignment horizontal="center" vertical="center" wrapText="1"/>
      <protection/>
    </xf>
    <xf numFmtId="0" fontId="35" fillId="0" borderId="0" xfId="33" applyFont="1" applyFill="1" applyBorder="1" applyAlignment="1">
      <alignment horizontal="center" vertical="center" wrapText="1"/>
      <protection/>
    </xf>
    <xf numFmtId="165" fontId="35" fillId="0" borderId="0" xfId="33" applyNumberFormat="1" applyFont="1" applyFill="1" applyBorder="1" applyAlignment="1">
      <alignment horizontal="center" vertical="center" wrapText="1"/>
      <protection/>
    </xf>
    <xf numFmtId="0" fontId="0" fillId="0" borderId="0" xfId="0" applyBorder="1" applyAlignment="1">
      <alignment/>
    </xf>
    <xf numFmtId="0" fontId="19" fillId="0" borderId="12"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58" xfId="0" applyFont="1" applyBorder="1" applyAlignment="1">
      <alignment horizontal="center" vertical="center" wrapText="1"/>
    </xf>
    <xf numFmtId="0" fontId="6" fillId="0" borderId="0" xfId="0" applyFont="1" applyBorder="1" applyAlignment="1">
      <alignment horizontal="center" vertical="center"/>
    </xf>
    <xf numFmtId="0" fontId="9" fillId="0" borderId="11" xfId="33" applyFont="1" applyFill="1" applyBorder="1" applyAlignment="1">
      <alignment vertical="top" wrapText="1"/>
      <protection/>
    </xf>
    <xf numFmtId="0" fontId="15" fillId="0" borderId="11" xfId="0" applyFont="1" applyFill="1" applyBorder="1" applyAlignment="1">
      <alignment horizontal="center" vertical="center" wrapText="1"/>
    </xf>
    <xf numFmtId="0" fontId="9" fillId="0" borderId="16" xfId="33" applyFont="1" applyFill="1" applyBorder="1" applyAlignment="1">
      <alignment vertical="top" wrapText="1"/>
      <protection/>
    </xf>
    <xf numFmtId="0" fontId="35" fillId="0" borderId="0" xfId="0" applyFont="1" applyAlignment="1">
      <alignment horizontal="center"/>
    </xf>
    <xf numFmtId="0" fontId="19"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15" fillId="0" borderId="11" xfId="0" applyFont="1" applyFill="1" applyBorder="1" applyAlignment="1">
      <alignment horizontal="left" vertical="top" wrapText="1"/>
    </xf>
    <xf numFmtId="0" fontId="9" fillId="0" borderId="11" xfId="0" applyFont="1" applyBorder="1" applyAlignment="1">
      <alignment/>
    </xf>
    <xf numFmtId="0" fontId="9" fillId="0" borderId="0" xfId="0" applyFont="1" applyAlignment="1">
      <alignment/>
    </xf>
    <xf numFmtId="0" fontId="9" fillId="0" borderId="11" xfId="33" applyFont="1" applyBorder="1" applyAlignment="1">
      <alignment horizontal="left" vertical="top" wrapText="1"/>
      <protection/>
    </xf>
    <xf numFmtId="0" fontId="9" fillId="0" borderId="11" xfId="33" applyFont="1" applyBorder="1" applyAlignment="1">
      <alignment horizontal="center" vertical="center" wrapText="1"/>
      <protection/>
    </xf>
    <xf numFmtId="0" fontId="0" fillId="0" borderId="11" xfId="0" applyBorder="1" applyAlignment="1">
      <alignment vertical="top"/>
    </xf>
    <xf numFmtId="0" fontId="9" fillId="0" borderId="10" xfId="33" applyFont="1" applyBorder="1" applyAlignment="1">
      <alignment horizontal="left" vertical="top" wrapText="1"/>
      <protection/>
    </xf>
    <xf numFmtId="0" fontId="2" fillId="0" borderId="0" xfId="0" applyFont="1" applyAlignment="1">
      <alignment/>
    </xf>
    <xf numFmtId="0" fontId="20" fillId="0" borderId="0" xfId="33" applyFont="1" applyFill="1" applyBorder="1" applyAlignment="1">
      <alignment horizontal="center" vertical="center" wrapText="1"/>
      <protection/>
    </xf>
    <xf numFmtId="0" fontId="28" fillId="0" borderId="11" xfId="0" applyFont="1" applyBorder="1" applyAlignment="1">
      <alignment horizontal="center" vertical="center"/>
    </xf>
    <xf numFmtId="0" fontId="28"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28" fillId="0" borderId="11" xfId="0" applyFont="1" applyBorder="1" applyAlignment="1">
      <alignment horizontal="left" vertical="center" wrapText="1"/>
    </xf>
    <xf numFmtId="14" fontId="28" fillId="0" borderId="11" xfId="0" applyNumberFormat="1" applyFont="1" applyBorder="1" applyAlignment="1">
      <alignment horizontal="center" vertical="center" wrapText="1"/>
    </xf>
    <xf numFmtId="0" fontId="28" fillId="0" borderId="10" xfId="0" applyFont="1" applyBorder="1" applyAlignment="1">
      <alignment horizontal="left"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xf>
    <xf numFmtId="14" fontId="28" fillId="0" borderId="10" xfId="0" applyNumberFormat="1" applyFont="1" applyBorder="1" applyAlignment="1">
      <alignment horizontal="center" vertical="center" wrapText="1"/>
    </xf>
    <xf numFmtId="0" fontId="28" fillId="0" borderId="11" xfId="0" applyFont="1" applyBorder="1" applyAlignment="1">
      <alignment/>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36" fillId="0" borderId="11" xfId="0" applyFont="1" applyBorder="1" applyAlignment="1">
      <alignment horizontal="center"/>
    </xf>
    <xf numFmtId="14" fontId="28" fillId="0" borderId="13" xfId="0" applyNumberFormat="1" applyFont="1" applyFill="1" applyBorder="1" applyAlignment="1">
      <alignment horizontal="center" vertical="center" wrapText="1"/>
    </xf>
    <xf numFmtId="0" fontId="28" fillId="0" borderId="14" xfId="0" applyFont="1" applyBorder="1" applyAlignment="1">
      <alignment horizontal="center"/>
    </xf>
    <xf numFmtId="0" fontId="37" fillId="0" borderId="0" xfId="0" applyFont="1" applyAlignment="1">
      <alignment horizontal="center"/>
    </xf>
    <xf numFmtId="0" fontId="4" fillId="0" borderId="11" xfId="0" applyFont="1" applyBorder="1" applyAlignment="1">
      <alignment horizontal="center" vertical="center" wrapText="1"/>
    </xf>
    <xf numFmtId="0" fontId="6" fillId="0" borderId="11" xfId="0" applyFont="1" applyBorder="1" applyAlignment="1">
      <alignment vertical="center" wrapText="1"/>
    </xf>
    <xf numFmtId="0" fontId="23" fillId="0" borderId="11" xfId="43" applyFont="1" applyBorder="1" applyAlignment="1" applyProtection="1">
      <alignment/>
      <protection/>
    </xf>
    <xf numFmtId="0" fontId="6" fillId="0" borderId="11" xfId="33" applyFont="1" applyFill="1" applyBorder="1" applyAlignment="1">
      <alignment horizontal="left" vertical="top" wrapText="1"/>
      <protection/>
    </xf>
    <xf numFmtId="0" fontId="4" fillId="0" borderId="11" xfId="0" applyNumberFormat="1" applyFont="1" applyBorder="1" applyAlignment="1">
      <alignment horizontal="center" vertical="center"/>
    </xf>
    <xf numFmtId="0" fontId="3" fillId="0" borderId="0" xfId="0" applyFont="1" applyAlignment="1">
      <alignment/>
    </xf>
    <xf numFmtId="0" fontId="4" fillId="0" borderId="11" xfId="33" applyFont="1" applyFill="1" applyBorder="1" applyAlignment="1">
      <alignment horizontal="left" vertical="top" wrapText="1"/>
      <protection/>
    </xf>
    <xf numFmtId="0" fontId="6" fillId="0" borderId="11" xfId="0" applyFont="1" applyBorder="1" applyAlignment="1">
      <alignment vertical="top" wrapText="1"/>
    </xf>
    <xf numFmtId="49" fontId="4" fillId="0" borderId="11" xfId="0" applyNumberFormat="1" applyFont="1" applyBorder="1" applyAlignment="1">
      <alignment horizontal="center" vertical="center"/>
    </xf>
    <xf numFmtId="0" fontId="15" fillId="0" borderId="11" xfId="0" applyFont="1" applyBorder="1" applyAlignment="1">
      <alignment horizontal="center"/>
    </xf>
    <xf numFmtId="0" fontId="14" fillId="0" borderId="11" xfId="0" applyFont="1" applyBorder="1" applyAlignment="1">
      <alignment horizontal="center" vertical="center" wrapText="1"/>
    </xf>
    <xf numFmtId="0" fontId="20"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15" fillId="0" borderId="0" xfId="0" applyFont="1" applyAlignment="1">
      <alignment/>
    </xf>
    <xf numFmtId="0" fontId="9" fillId="0" borderId="10" xfId="0" applyFont="1" applyBorder="1" applyAlignment="1">
      <alignment horizontal="left" vertical="center" wrapText="1"/>
    </xf>
    <xf numFmtId="171" fontId="15" fillId="0" borderId="10" xfId="0" applyNumberFormat="1" applyFont="1" applyBorder="1" applyAlignment="1">
      <alignment horizontal="center" vertical="center" wrapText="1"/>
    </xf>
    <xf numFmtId="171" fontId="15" fillId="0" borderId="10" xfId="0" applyNumberFormat="1" applyFont="1" applyBorder="1" applyAlignment="1">
      <alignment horizontal="center" vertical="center"/>
    </xf>
    <xf numFmtId="0" fontId="9" fillId="0" borderId="10" xfId="0" applyFont="1" applyBorder="1" applyAlignment="1">
      <alignment horizontal="left" wrapText="1"/>
    </xf>
    <xf numFmtId="0" fontId="15" fillId="0" borderId="10" xfId="0" applyFont="1" applyBorder="1" applyAlignment="1">
      <alignment horizontal="left" vertical="top" wrapText="1"/>
    </xf>
    <xf numFmtId="0" fontId="15" fillId="0" borderId="10" xfId="0" applyFont="1" applyBorder="1" applyAlignment="1">
      <alignment wrapText="1"/>
    </xf>
    <xf numFmtId="171" fontId="15" fillId="0" borderId="10" xfId="0" applyNumberFormat="1" applyFont="1" applyBorder="1" applyAlignment="1">
      <alignment horizontal="left" vertical="top" wrapText="1"/>
    </xf>
    <xf numFmtId="0" fontId="15" fillId="0" borderId="23" xfId="0" applyFont="1" applyBorder="1" applyAlignment="1">
      <alignment wrapText="1"/>
    </xf>
    <xf numFmtId="171" fontId="15" fillId="0" borderId="23" xfId="0" applyNumberFormat="1" applyFont="1" applyBorder="1" applyAlignment="1">
      <alignment horizontal="left" vertical="top" wrapText="1"/>
    </xf>
    <xf numFmtId="171" fontId="15" fillId="0" borderId="23" xfId="0" applyNumberFormat="1" applyFont="1" applyBorder="1" applyAlignment="1">
      <alignment horizontal="center" vertical="center"/>
    </xf>
    <xf numFmtId="171" fontId="29" fillId="0" borderId="11" xfId="0" applyNumberFormat="1" applyFont="1" applyFill="1" applyBorder="1" applyAlignment="1">
      <alignment horizontal="center"/>
    </xf>
    <xf numFmtId="0" fontId="29" fillId="0" borderId="11" xfId="0" applyFont="1" applyBorder="1" applyAlignment="1">
      <alignment horizontal="center"/>
    </xf>
    <xf numFmtId="0" fontId="15" fillId="0" borderId="0" xfId="0" applyFont="1" applyAlignment="1">
      <alignment horizontal="center"/>
    </xf>
    <xf numFmtId="0" fontId="39" fillId="0" borderId="12"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1" xfId="0" applyFont="1" applyBorder="1" applyAlignment="1">
      <alignment horizontal="center" vertical="center" textRotation="90" wrapText="1"/>
    </xf>
    <xf numFmtId="0" fontId="8" fillId="0" borderId="10" xfId="0" applyFont="1" applyBorder="1" applyAlignment="1">
      <alignment vertical="top" wrapText="1"/>
    </xf>
    <xf numFmtId="0" fontId="38" fillId="0" borderId="11" xfId="0" applyFont="1" applyBorder="1" applyAlignment="1">
      <alignment/>
    </xf>
    <xf numFmtId="0" fontId="8" fillId="0" borderId="11" xfId="0" applyFont="1" applyBorder="1" applyAlignment="1">
      <alignment vertical="top" wrapText="1"/>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38" fillId="0" borderId="11" xfId="0" applyFont="1" applyBorder="1" applyAlignment="1">
      <alignment horizontal="center" vertical="center"/>
    </xf>
    <xf numFmtId="0" fontId="19" fillId="0" borderId="11" xfId="0" applyFont="1" applyBorder="1" applyAlignment="1">
      <alignment horizontal="center" vertical="center"/>
    </xf>
    <xf numFmtId="0" fontId="15" fillId="0" borderId="11" xfId="54" applyFont="1" applyFill="1" applyBorder="1" applyAlignment="1">
      <alignment horizontal="left" vertical="top" wrapText="1"/>
      <protection/>
    </xf>
    <xf numFmtId="0" fontId="8" fillId="0" borderId="11" xfId="54" applyFont="1" applyBorder="1" applyAlignment="1">
      <alignment horizontal="left" vertical="top" wrapText="1"/>
      <protection/>
    </xf>
    <xf numFmtId="0" fontId="15" fillId="0" borderId="13" xfId="0" applyFont="1" applyFill="1" applyBorder="1" applyAlignment="1">
      <alignment vertical="top" wrapText="1"/>
    </xf>
    <xf numFmtId="0" fontId="19" fillId="0" borderId="11" xfId="0" applyFont="1" applyBorder="1" applyAlignment="1">
      <alignment/>
    </xf>
    <xf numFmtId="0" fontId="8" fillId="0" borderId="59"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left" vertical="center" wrapText="1"/>
    </xf>
    <xf numFmtId="0" fontId="8" fillId="0" borderId="10" xfId="0" applyFont="1" applyBorder="1" applyAlignment="1">
      <alignment horizontal="center" vertical="center"/>
    </xf>
    <xf numFmtId="0" fontId="8" fillId="0" borderId="12" xfId="0" applyFont="1" applyBorder="1" applyAlignment="1">
      <alignment horizontal="center" vertical="center" wrapText="1"/>
    </xf>
    <xf numFmtId="0" fontId="8" fillId="0" borderId="23" xfId="0" applyFont="1" applyBorder="1" applyAlignment="1">
      <alignment horizontal="center" vertical="center" wrapText="1"/>
    </xf>
    <xf numFmtId="0" fontId="14" fillId="0" borderId="11" xfId="0" applyFont="1" applyBorder="1" applyAlignment="1">
      <alignment horizontal="center"/>
    </xf>
    <xf numFmtId="0" fontId="8" fillId="0" borderId="60" xfId="0" applyFont="1" applyBorder="1" applyAlignment="1">
      <alignment horizontal="center"/>
    </xf>
    <xf numFmtId="0" fontId="14" fillId="0" borderId="11" xfId="0" applyFont="1" applyBorder="1" applyAlignment="1">
      <alignment horizontal="center" wrapText="1"/>
    </xf>
    <xf numFmtId="0" fontId="8" fillId="0" borderId="11" xfId="0" applyFont="1" applyBorder="1" applyAlignment="1">
      <alignment horizontal="center"/>
    </xf>
    <xf numFmtId="0" fontId="8" fillId="0" borderId="19" xfId="0" applyFont="1" applyBorder="1" applyAlignment="1">
      <alignment horizontal="center" wrapText="1"/>
    </xf>
    <xf numFmtId="0" fontId="8" fillId="0" borderId="10" xfId="0" applyFont="1" applyBorder="1" applyAlignment="1">
      <alignment horizontal="center"/>
    </xf>
    <xf numFmtId="0" fontId="14" fillId="0" borderId="12" xfId="0" applyFont="1" applyBorder="1" applyAlignment="1">
      <alignment horizontal="center"/>
    </xf>
    <xf numFmtId="0" fontId="8" fillId="0" borderId="23" xfId="0" applyFont="1" applyBorder="1" applyAlignment="1">
      <alignment horizontal="center"/>
    </xf>
    <xf numFmtId="0" fontId="8" fillId="0" borderId="20" xfId="0" applyFont="1" applyBorder="1" applyAlignment="1">
      <alignment vertical="top" wrapText="1"/>
    </xf>
    <xf numFmtId="0" fontId="8" fillId="0" borderId="61" xfId="0" applyFont="1" applyBorder="1" applyAlignment="1">
      <alignment vertical="top" wrapText="1"/>
    </xf>
    <xf numFmtId="0" fontId="15" fillId="0" borderId="11" xfId="0" applyFont="1" applyFill="1" applyBorder="1" applyAlignment="1">
      <alignment vertical="top"/>
    </xf>
    <xf numFmtId="0" fontId="15" fillId="0" borderId="11" xfId="54" applyFont="1" applyFill="1" applyBorder="1" applyAlignment="1">
      <alignment vertical="top" wrapText="1"/>
      <protection/>
    </xf>
    <xf numFmtId="0" fontId="18" fillId="0" borderId="11" xfId="0" applyFont="1" applyFill="1" applyBorder="1" applyAlignment="1">
      <alignment horizontal="center"/>
    </xf>
    <xf numFmtId="0" fontId="26" fillId="0" borderId="0" xfId="0" applyFont="1" applyFill="1" applyBorder="1" applyAlignment="1">
      <alignment horizontal="center"/>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7" fillId="0" borderId="11" xfId="0" applyFont="1" applyBorder="1" applyAlignment="1">
      <alignment horizontal="center" vertical="center" wrapText="1"/>
    </xf>
    <xf numFmtId="0" fontId="10" fillId="0" borderId="11" xfId="0" applyFont="1" applyBorder="1" applyAlignment="1">
      <alignment horizontal="center" vertical="center"/>
    </xf>
    <xf numFmtId="0" fontId="0" fillId="0" borderId="0" xfId="0" applyFont="1" applyAlignment="1">
      <alignment/>
    </xf>
    <xf numFmtId="0" fontId="8" fillId="0" borderId="11" xfId="0" applyFont="1" applyBorder="1" applyAlignment="1">
      <alignment vertical="center" wrapText="1"/>
    </xf>
    <xf numFmtId="165" fontId="8" fillId="0" borderId="11" xfId="0" applyNumberFormat="1" applyFont="1" applyBorder="1" applyAlignment="1">
      <alignment horizontal="center" vertical="center" wrapText="1"/>
    </xf>
    <xf numFmtId="0" fontId="8" fillId="0" borderId="14" xfId="0" applyFont="1" applyBorder="1" applyAlignment="1">
      <alignment horizontal="left" vertical="center" wrapText="1"/>
    </xf>
    <xf numFmtId="0" fontId="0" fillId="0" borderId="0" xfId="0" applyFont="1" applyAlignment="1">
      <alignment/>
    </xf>
    <xf numFmtId="0" fontId="8" fillId="0" borderId="10" xfId="0" applyFont="1" applyBorder="1" applyAlignment="1">
      <alignment vertical="center" wrapText="1"/>
    </xf>
    <xf numFmtId="165" fontId="8" fillId="0" borderId="10" xfId="0" applyNumberFormat="1" applyFont="1" applyBorder="1" applyAlignment="1">
      <alignment horizontal="center" vertical="center" wrapText="1"/>
    </xf>
    <xf numFmtId="0" fontId="8" fillId="0" borderId="15" xfId="0" applyFont="1" applyBorder="1" applyAlignment="1">
      <alignment horizontal="left" vertical="center" wrapText="1"/>
    </xf>
    <xf numFmtId="0" fontId="35" fillId="0" borderId="11" xfId="0" applyFont="1" applyBorder="1" applyAlignment="1">
      <alignment horizontal="center"/>
    </xf>
    <xf numFmtId="0" fontId="35" fillId="0" borderId="11" xfId="0" applyFont="1" applyBorder="1" applyAlignment="1">
      <alignment horizontal="center" vertical="center"/>
    </xf>
    <xf numFmtId="165" fontId="35" fillId="0" borderId="11" xfId="0" applyNumberFormat="1" applyFont="1" applyFill="1" applyBorder="1" applyAlignment="1">
      <alignment horizontal="center" vertical="center" wrapText="1"/>
    </xf>
    <xf numFmtId="165" fontId="35" fillId="0" borderId="11" xfId="0" applyNumberFormat="1" applyFont="1" applyBorder="1" applyAlignment="1">
      <alignment horizontal="center" vertical="center" wrapText="1"/>
    </xf>
    <xf numFmtId="164" fontId="12" fillId="0" borderId="0" xfId="0" applyNumberFormat="1" applyFont="1" applyFill="1" applyAlignment="1">
      <alignment horizontal="center"/>
    </xf>
    <xf numFmtId="0" fontId="10" fillId="0" borderId="0" xfId="0" applyFont="1" applyBorder="1" applyAlignment="1">
      <alignment horizontal="center" vertical="center" wrapText="1"/>
    </xf>
    <xf numFmtId="0" fontId="8" fillId="0" borderId="24" xfId="0" applyFont="1" applyBorder="1" applyAlignment="1">
      <alignment vertical="center" wrapText="1"/>
    </xf>
    <xf numFmtId="0" fontId="6" fillId="0" borderId="0" xfId="0" applyFont="1" applyAlignment="1">
      <alignment/>
    </xf>
    <xf numFmtId="0" fontId="17" fillId="0" borderId="0" xfId="0" applyFont="1" applyBorder="1" applyAlignment="1">
      <alignment horizontal="center" vertical="center" wrapText="1"/>
    </xf>
    <xf numFmtId="0" fontId="8" fillId="0" borderId="0" xfId="0" applyFont="1" applyAlignment="1">
      <alignment/>
    </xf>
    <xf numFmtId="0" fontId="8" fillId="0" borderId="20" xfId="0" applyFont="1" applyBorder="1" applyAlignment="1">
      <alignment vertical="center" wrapText="1"/>
    </xf>
    <xf numFmtId="0" fontId="8" fillId="0" borderId="10" xfId="0" applyFont="1" applyBorder="1" applyAlignment="1">
      <alignment horizontal="left" vertical="center" wrapText="1"/>
    </xf>
    <xf numFmtId="0" fontId="10" fillId="0" borderId="24" xfId="0" applyFont="1" applyBorder="1" applyAlignment="1">
      <alignment horizontal="center" vertical="center" wrapText="1"/>
    </xf>
    <xf numFmtId="165" fontId="10" fillId="0" borderId="11" xfId="0" applyNumberFormat="1" applyFont="1" applyBorder="1" applyAlignment="1">
      <alignment horizontal="center" vertical="center" wrapText="1"/>
    </xf>
    <xf numFmtId="0" fontId="5" fillId="0" borderId="0" xfId="0" applyFont="1" applyAlignment="1">
      <alignment horizontal="center"/>
    </xf>
    <xf numFmtId="0" fontId="31" fillId="0" borderId="11"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39" xfId="0" applyFont="1" applyBorder="1" applyAlignment="1">
      <alignment horizontal="center" vertical="center" wrapText="1"/>
    </xf>
    <xf numFmtId="0" fontId="7" fillId="0" borderId="0" xfId="0" applyFont="1" applyAlignment="1">
      <alignment/>
    </xf>
    <xf numFmtId="0" fontId="8" fillId="0" borderId="16" xfId="0" applyFont="1" applyBorder="1" applyAlignment="1">
      <alignment horizontal="center" vertical="center" wrapText="1"/>
    </xf>
    <xf numFmtId="166" fontId="8" fillId="0" borderId="11" xfId="0" applyNumberFormat="1" applyFont="1" applyBorder="1" applyAlignment="1">
      <alignment horizontal="center" vertical="center" wrapText="1"/>
    </xf>
    <xf numFmtId="0" fontId="8" fillId="0" borderId="0" xfId="0" applyFont="1" applyBorder="1" applyAlignment="1">
      <alignment/>
    </xf>
    <xf numFmtId="0" fontId="8" fillId="0" borderId="11" xfId="0" applyFont="1" applyBorder="1" applyAlignment="1">
      <alignment/>
    </xf>
    <xf numFmtId="0" fontId="8" fillId="0" borderId="16" xfId="0" applyFont="1" applyBorder="1" applyAlignment="1">
      <alignment vertical="center" wrapText="1"/>
    </xf>
    <xf numFmtId="0" fontId="8" fillId="0" borderId="18" xfId="0" applyFont="1" applyBorder="1" applyAlignment="1">
      <alignment vertical="center" wrapText="1"/>
    </xf>
    <xf numFmtId="0" fontId="8" fillId="0" borderId="18" xfId="0" applyFont="1" applyBorder="1" applyAlignment="1">
      <alignment horizontal="center" vertical="center" wrapText="1"/>
    </xf>
    <xf numFmtId="0" fontId="8" fillId="0" borderId="18" xfId="0" applyFont="1" applyBorder="1" applyAlignment="1">
      <alignment horizontal="left" vertical="center" wrapText="1"/>
    </xf>
    <xf numFmtId="166" fontId="10" fillId="0" borderId="11" xfId="0" applyNumberFormat="1" applyFont="1" applyBorder="1" applyAlignment="1">
      <alignment horizontal="center" vertical="center" wrapText="1"/>
    </xf>
    <xf numFmtId="0" fontId="13" fillId="0" borderId="0" xfId="0" applyFont="1" applyAlignment="1">
      <alignment horizontal="center"/>
    </xf>
    <xf numFmtId="0" fontId="13" fillId="0" borderId="0" xfId="0" applyFont="1" applyAlignment="1">
      <alignment/>
    </xf>
    <xf numFmtId="0" fontId="31" fillId="0" borderId="43" xfId="0" applyFont="1" applyBorder="1" applyAlignment="1">
      <alignment horizontal="center" vertical="center" wrapText="1"/>
    </xf>
    <xf numFmtId="0" fontId="41" fillId="0" borderId="0" xfId="0" applyFont="1" applyAlignment="1">
      <alignment/>
    </xf>
    <xf numFmtId="0" fontId="8" fillId="0" borderId="11" xfId="0" applyFont="1" applyBorder="1" applyAlignment="1">
      <alignment wrapText="1"/>
    </xf>
    <xf numFmtId="0" fontId="8" fillId="0" borderId="13" xfId="0" applyFont="1" applyFill="1" applyBorder="1" applyAlignment="1">
      <alignment horizontal="center" vertical="center" wrapText="1"/>
    </xf>
    <xf numFmtId="0" fontId="8" fillId="0" borderId="11" xfId="0" applyFont="1" applyBorder="1" applyAlignment="1">
      <alignment horizontal="left" wrapText="1"/>
    </xf>
    <xf numFmtId="0" fontId="13" fillId="0" borderId="0" xfId="0" applyFont="1" applyAlignment="1">
      <alignment horizontal="center" vertical="center"/>
    </xf>
    <xf numFmtId="0" fontId="17" fillId="0" borderId="0" xfId="0" applyFont="1" applyAlignment="1">
      <alignment/>
    </xf>
    <xf numFmtId="49" fontId="14" fillId="0" borderId="0" xfId="0" applyNumberFormat="1" applyFont="1" applyBorder="1" applyAlignment="1">
      <alignment horizontal="left" vertical="top"/>
    </xf>
    <xf numFmtId="0" fontId="8" fillId="0" borderId="0" xfId="0" applyFont="1" applyAlignment="1">
      <alignment horizontal="center"/>
    </xf>
    <xf numFmtId="0" fontId="8" fillId="0" borderId="0" xfId="0" applyFont="1" applyAlignment="1">
      <alignment horizontal="left" wrapText="1"/>
    </xf>
    <xf numFmtId="0" fontId="8" fillId="0" borderId="11" xfId="0" applyFont="1" applyBorder="1" applyAlignment="1">
      <alignment horizontal="center" wrapText="1"/>
    </xf>
    <xf numFmtId="0" fontId="8" fillId="0" borderId="12" xfId="0" applyFont="1" applyBorder="1" applyAlignment="1">
      <alignment vertical="center" wrapText="1"/>
    </xf>
    <xf numFmtId="0" fontId="8" fillId="0" borderId="12" xfId="0" applyFont="1" applyBorder="1" applyAlignment="1">
      <alignment horizontal="center"/>
    </xf>
    <xf numFmtId="0" fontId="8" fillId="0" borderId="12" xfId="0" applyFont="1" applyBorder="1" applyAlignment="1">
      <alignment horizontal="left" wrapText="1"/>
    </xf>
    <xf numFmtId="0" fontId="35" fillId="0" borderId="0" xfId="0" applyFont="1" applyAlignment="1">
      <alignment horizontal="center" vertical="center"/>
    </xf>
    <xf numFmtId="0" fontId="8" fillId="0" borderId="12" xfId="0" applyFont="1" applyBorder="1" applyAlignment="1">
      <alignment horizontal="left" vertical="top" wrapText="1"/>
    </xf>
    <xf numFmtId="0" fontId="42" fillId="0" borderId="0" xfId="0" applyFont="1" applyAlignment="1">
      <alignment horizontal="center"/>
    </xf>
    <xf numFmtId="0" fontId="17" fillId="0" borderId="0" xfId="0" applyFont="1" applyAlignment="1">
      <alignment horizontal="center"/>
    </xf>
    <xf numFmtId="0" fontId="10" fillId="0" borderId="39" xfId="0" applyFont="1" applyBorder="1" applyAlignment="1">
      <alignment horizontal="center" vertical="center" wrapText="1"/>
    </xf>
    <xf numFmtId="0" fontId="17" fillId="0" borderId="0" xfId="0" applyFont="1" applyFill="1" applyBorder="1" applyAlignment="1">
      <alignment horizontal="center" vertical="center" wrapText="1"/>
    </xf>
    <xf numFmtId="165" fontId="10" fillId="0" borderId="0" xfId="0" applyNumberFormat="1" applyFont="1" applyBorder="1" applyAlignment="1">
      <alignment horizontal="center" vertical="center" wrapText="1"/>
    </xf>
    <xf numFmtId="0" fontId="8" fillId="0" borderId="12" xfId="0" applyFont="1" applyBorder="1" applyAlignment="1">
      <alignment horizontal="left" vertical="center" wrapText="1"/>
    </xf>
    <xf numFmtId="166" fontId="35" fillId="0" borderId="11" xfId="0" applyNumberFormat="1" applyFont="1" applyBorder="1" applyAlignment="1">
      <alignment horizontal="center" vertical="center" wrapText="1"/>
    </xf>
    <xf numFmtId="1" fontId="35" fillId="0" borderId="11" xfId="0" applyNumberFormat="1" applyFont="1" applyBorder="1" applyAlignment="1">
      <alignment horizontal="center" vertical="center" wrapText="1"/>
    </xf>
    <xf numFmtId="0" fontId="35" fillId="0" borderId="0" xfId="0" applyFont="1" applyAlignment="1">
      <alignment/>
    </xf>
    <xf numFmtId="0" fontId="10" fillId="0" borderId="62" xfId="0" applyFont="1" applyBorder="1" applyAlignment="1">
      <alignment vertical="center" wrapText="1"/>
    </xf>
    <xf numFmtId="0" fontId="10" fillId="0" borderId="0" xfId="0" applyFont="1" applyBorder="1" applyAlignment="1">
      <alignment vertical="center" wrapText="1"/>
    </xf>
    <xf numFmtId="0" fontId="31" fillId="0" borderId="0" xfId="0" applyFont="1" applyBorder="1" applyAlignment="1">
      <alignment vertical="center" wrapText="1"/>
    </xf>
    <xf numFmtId="0" fontId="43" fillId="0" borderId="0" xfId="0" applyFont="1" applyBorder="1" applyAlignment="1">
      <alignment/>
    </xf>
    <xf numFmtId="0" fontId="43" fillId="0" borderId="0" xfId="0" applyFont="1" applyAlignment="1">
      <alignment/>
    </xf>
    <xf numFmtId="0" fontId="31"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vertical="top" wrapText="1"/>
    </xf>
    <xf numFmtId="0" fontId="8" fillId="0" borderId="19" xfId="0" applyFont="1" applyBorder="1" applyAlignment="1">
      <alignment vertical="center" wrapText="1"/>
    </xf>
    <xf numFmtId="165" fontId="8" fillId="0" borderId="19" xfId="0" applyNumberFormat="1" applyFont="1" applyBorder="1" applyAlignment="1">
      <alignment horizontal="center" vertical="center" wrapText="1"/>
    </xf>
    <xf numFmtId="0" fontId="8" fillId="0" borderId="19" xfId="0" applyFont="1" applyBorder="1" applyAlignment="1">
      <alignment horizontal="left" vertical="center" wrapText="1"/>
    </xf>
    <xf numFmtId="165" fontId="35" fillId="0" borderId="11" xfId="0" applyNumberFormat="1" applyFont="1" applyBorder="1" applyAlignment="1">
      <alignment horizontal="center" vertical="center"/>
    </xf>
    <xf numFmtId="0" fontId="44" fillId="0" borderId="0" xfId="0" applyFont="1" applyBorder="1" applyAlignment="1">
      <alignment/>
    </xf>
    <xf numFmtId="0" fontId="44" fillId="0" borderId="0" xfId="0" applyFont="1" applyAlignment="1">
      <alignment/>
    </xf>
    <xf numFmtId="0" fontId="35" fillId="0" borderId="0" xfId="0" applyFont="1" applyBorder="1" applyAlignment="1">
      <alignment horizontal="center"/>
    </xf>
    <xf numFmtId="0" fontId="35" fillId="0" borderId="0" xfId="0" applyFont="1" applyBorder="1" applyAlignment="1">
      <alignment horizontal="center" vertical="center"/>
    </xf>
    <xf numFmtId="166" fontId="35" fillId="0" borderId="0" xfId="0" applyNumberFormat="1" applyFont="1" applyBorder="1" applyAlignment="1">
      <alignment horizontal="center" vertical="center" wrapText="1"/>
    </xf>
    <xf numFmtId="165" fontId="35" fillId="0" borderId="0" xfId="0" applyNumberFormat="1" applyFont="1" applyBorder="1" applyAlignment="1">
      <alignment horizontal="center" vertical="center" wrapText="1"/>
    </xf>
    <xf numFmtId="1" fontId="35" fillId="0" borderId="0" xfId="0" applyNumberFormat="1" applyFont="1" applyBorder="1" applyAlignment="1">
      <alignment horizontal="center" vertical="center" wrapText="1"/>
    </xf>
    <xf numFmtId="165" fontId="35" fillId="0" borderId="0" xfId="0" applyNumberFormat="1" applyFont="1" applyBorder="1" applyAlignment="1">
      <alignment horizontal="center" vertical="center"/>
    </xf>
    <xf numFmtId="0" fontId="44" fillId="0" borderId="11" xfId="0" applyFont="1" applyBorder="1" applyAlignment="1">
      <alignment horizontal="center"/>
    </xf>
    <xf numFmtId="0" fontId="44" fillId="0" borderId="0" xfId="0" applyFont="1" applyBorder="1" applyAlignment="1">
      <alignment horizontal="center"/>
    </xf>
    <xf numFmtId="166" fontId="10" fillId="0" borderId="0" xfId="0" applyNumberFormat="1" applyFont="1" applyBorder="1" applyAlignment="1">
      <alignment horizontal="center" vertical="center" wrapText="1"/>
    </xf>
    <xf numFmtId="0" fontId="10" fillId="0" borderId="0" xfId="0" applyFont="1" applyBorder="1" applyAlignment="1">
      <alignment horizontal="center" vertical="center"/>
    </xf>
    <xf numFmtId="165" fontId="35" fillId="0" borderId="0" xfId="0" applyNumberFormat="1" applyFont="1" applyFill="1" applyBorder="1" applyAlignment="1">
      <alignment horizontal="center" vertical="center" wrapText="1"/>
    </xf>
    <xf numFmtId="0" fontId="35" fillId="0" borderId="11" xfId="0" applyFont="1" applyBorder="1" applyAlignment="1">
      <alignment horizontal="center" vertical="center" wrapText="1"/>
    </xf>
    <xf numFmtId="0" fontId="45" fillId="0" borderId="11" xfId="0" applyFont="1" applyBorder="1" applyAlignment="1">
      <alignment horizontal="center" vertical="center" wrapText="1"/>
    </xf>
    <xf numFmtId="2" fontId="17" fillId="0" borderId="11" xfId="0" applyNumberFormat="1" applyFont="1" applyBorder="1" applyAlignment="1">
      <alignment horizontal="center" vertical="center" wrapText="1"/>
    </xf>
    <xf numFmtId="0" fontId="45" fillId="0" borderId="11" xfId="0" applyFont="1" applyBorder="1" applyAlignment="1">
      <alignment horizontal="center" vertical="center"/>
    </xf>
    <xf numFmtId="0" fontId="17" fillId="0" borderId="11" xfId="0" applyFont="1" applyBorder="1" applyAlignment="1">
      <alignment horizontal="center" vertical="center"/>
    </xf>
    <xf numFmtId="0" fontId="35" fillId="0" borderId="11" xfId="0" applyFont="1" applyBorder="1" applyAlignment="1">
      <alignment horizontal="center" wrapText="1"/>
    </xf>
    <xf numFmtId="2" fontId="10" fillId="0" borderId="11" xfId="0" applyNumberFormat="1" applyFont="1" applyBorder="1" applyAlignment="1">
      <alignment horizontal="center" vertical="center" wrapText="1"/>
    </xf>
    <xf numFmtId="0" fontId="10" fillId="0" borderId="11" xfId="0" applyFont="1" applyBorder="1" applyAlignment="1">
      <alignment horizontal="center"/>
    </xf>
    <xf numFmtId="0" fontId="17" fillId="0" borderId="11" xfId="0" applyFont="1" applyBorder="1" applyAlignment="1">
      <alignment horizontal="left" vertical="center" wrapText="1"/>
    </xf>
    <xf numFmtId="0" fontId="17" fillId="0" borderId="11" xfId="0" applyFont="1" applyBorder="1" applyAlignment="1">
      <alignment vertical="center" wrapText="1"/>
    </xf>
    <xf numFmtId="0" fontId="17" fillId="0" borderId="19" xfId="0" applyFont="1" applyBorder="1" applyAlignment="1">
      <alignment horizontal="center" vertical="center" wrapText="1"/>
    </xf>
    <xf numFmtId="0" fontId="45" fillId="0" borderId="10" xfId="0" applyFont="1" applyBorder="1" applyAlignment="1">
      <alignment horizontal="center" vertical="center"/>
    </xf>
    <xf numFmtId="0" fontId="17" fillId="0" borderId="19" xfId="0" applyFont="1" applyBorder="1" applyAlignment="1">
      <alignment horizontal="left" vertical="center" wrapText="1"/>
    </xf>
    <xf numFmtId="0" fontId="5" fillId="0" borderId="11" xfId="0" applyFont="1" applyBorder="1" applyAlignment="1">
      <alignment horizontal="center" vertical="center"/>
    </xf>
    <xf numFmtId="0" fontId="35" fillId="0" borderId="0" xfId="0" applyFont="1" applyBorder="1" applyAlignment="1">
      <alignment horizontal="center" wrapText="1"/>
    </xf>
    <xf numFmtId="2" fontId="10" fillId="0" borderId="0" xfId="0" applyNumberFormat="1" applyFont="1" applyBorder="1" applyAlignment="1">
      <alignment horizontal="center" vertical="center" wrapText="1"/>
    </xf>
    <xf numFmtId="0" fontId="10" fillId="0" borderId="0" xfId="0" applyFont="1" applyBorder="1" applyAlignment="1">
      <alignment horizontal="center"/>
    </xf>
    <xf numFmtId="0" fontId="5" fillId="0" borderId="0" xfId="0" applyFont="1" applyBorder="1" applyAlignment="1">
      <alignment horizontal="center" vertical="center"/>
    </xf>
    <xf numFmtId="0" fontId="13" fillId="0" borderId="0" xfId="0" applyFont="1" applyAlignment="1">
      <alignment/>
    </xf>
    <xf numFmtId="0" fontId="45" fillId="0" borderId="14" xfId="0" applyFont="1" applyBorder="1" applyAlignment="1">
      <alignment horizontal="center" vertical="center"/>
    </xf>
    <xf numFmtId="0" fontId="45" fillId="0" borderId="24" xfId="0" applyFont="1" applyBorder="1" applyAlignment="1">
      <alignment horizontal="center" vertical="center"/>
    </xf>
    <xf numFmtId="0" fontId="17" fillId="0" borderId="14" xfId="0" applyFont="1" applyBorder="1" applyAlignment="1">
      <alignment horizontal="left" vertical="center" wrapText="1"/>
    </xf>
    <xf numFmtId="0" fontId="17" fillId="0" borderId="11" xfId="0" applyFont="1" applyFill="1" applyBorder="1" applyAlignment="1">
      <alignment horizontal="center" vertical="center" wrapText="1"/>
    </xf>
    <xf numFmtId="0" fontId="45" fillId="0" borderId="16"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4"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24" xfId="0" applyFont="1" applyBorder="1" applyAlignment="1">
      <alignment horizontal="center" vertical="center" wrapText="1"/>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45" fillId="0" borderId="15" xfId="0" applyFont="1" applyBorder="1" applyAlignment="1">
      <alignment horizontal="center" vertical="center"/>
    </xf>
    <xf numFmtId="0" fontId="45" fillId="0" borderId="20" xfId="0" applyFont="1" applyBorder="1" applyAlignment="1">
      <alignment horizontal="center" vertical="center"/>
    </xf>
    <xf numFmtId="0" fontId="17" fillId="0" borderId="15" xfId="0" applyFont="1" applyBorder="1" applyAlignment="1">
      <alignment horizontal="left" vertical="center" wrapText="1"/>
    </xf>
    <xf numFmtId="0" fontId="17" fillId="0" borderId="14" xfId="0" applyFont="1" applyBorder="1" applyAlignment="1">
      <alignment horizontal="center" vertical="center"/>
    </xf>
    <xf numFmtId="0" fontId="17" fillId="0" borderId="24" xfId="0" applyFont="1" applyBorder="1" applyAlignment="1">
      <alignment horizontal="center" vertical="center"/>
    </xf>
    <xf numFmtId="0" fontId="10" fillId="0" borderId="42" xfId="0" applyFont="1" applyBorder="1" applyAlignment="1">
      <alignment horizontal="center" vertical="center"/>
    </xf>
    <xf numFmtId="0" fontId="10" fillId="0" borderId="44" xfId="0" applyFont="1" applyBorder="1" applyAlignment="1">
      <alignment vertical="center" wrapText="1"/>
    </xf>
    <xf numFmtId="0" fontId="14" fillId="0" borderId="10" xfId="0" applyFont="1" applyBorder="1" applyAlignment="1">
      <alignment horizontal="center" vertical="center"/>
    </xf>
    <xf numFmtId="0" fontId="14" fillId="0" borderId="11" xfId="0" applyFont="1" applyFill="1" applyBorder="1" applyAlignment="1">
      <alignment horizontal="center" vertical="center"/>
    </xf>
    <xf numFmtId="0" fontId="5" fillId="0" borderId="11" xfId="0" applyFont="1" applyBorder="1" applyAlignment="1">
      <alignment horizontal="center" vertical="center" wrapText="1"/>
    </xf>
    <xf numFmtId="0" fontId="14" fillId="0" borderId="11" xfId="0" applyFont="1" applyFill="1" applyBorder="1" applyAlignment="1">
      <alignment vertical="top"/>
    </xf>
    <xf numFmtId="0" fontId="33" fillId="0" borderId="0" xfId="0" applyFont="1" applyBorder="1" applyAlignment="1">
      <alignment vertical="top" wrapText="1"/>
    </xf>
    <xf numFmtId="0" fontId="32" fillId="0" borderId="0" xfId="0" applyFont="1" applyBorder="1" applyAlignment="1">
      <alignment vertical="top" wrapText="1"/>
    </xf>
    <xf numFmtId="0" fontId="3" fillId="0" borderId="0" xfId="0" applyFont="1" applyBorder="1" applyAlignment="1">
      <alignment horizontal="center"/>
    </xf>
    <xf numFmtId="0" fontId="8" fillId="0" borderId="16" xfId="0" applyFont="1" applyBorder="1" applyAlignment="1">
      <alignment horizontal="center" vertical="center"/>
    </xf>
    <xf numFmtId="0" fontId="0" fillId="0" borderId="0" xfId="0" applyFill="1" applyBorder="1" applyAlignment="1">
      <alignment/>
    </xf>
    <xf numFmtId="0" fontId="6" fillId="0" borderId="11" xfId="0" applyFont="1" applyBorder="1" applyAlignment="1">
      <alignment horizontal="center" vertical="center"/>
    </xf>
    <xf numFmtId="0" fontId="13" fillId="0" borderId="0" xfId="0" applyFont="1" applyAlignment="1">
      <alignment horizontal="center"/>
    </xf>
    <xf numFmtId="0" fontId="9" fillId="0" borderId="0" xfId="33" applyFont="1" applyFill="1" applyBorder="1" applyAlignment="1">
      <alignment horizontal="center" vertical="center" wrapText="1"/>
      <protection/>
    </xf>
    <xf numFmtId="0" fontId="9" fillId="0" borderId="10" xfId="33" applyFont="1" applyFill="1" applyBorder="1" applyAlignment="1">
      <alignment horizontal="left" vertical="top" wrapText="1"/>
      <protection/>
    </xf>
    <xf numFmtId="0" fontId="3" fillId="0" borderId="10" xfId="0" applyFont="1" applyBorder="1" applyAlignment="1">
      <alignment horizontal="center" vertical="center" wrapText="1"/>
    </xf>
    <xf numFmtId="0" fontId="5" fillId="0" borderId="23" xfId="0" applyFont="1" applyBorder="1" applyAlignment="1">
      <alignment horizontal="center" vertical="center" wrapText="1"/>
    </xf>
    <xf numFmtId="0" fontId="3" fillId="0" borderId="10" xfId="0" applyFont="1" applyBorder="1" applyAlignment="1">
      <alignment horizontal="center" vertical="center" textRotation="90" wrapText="1"/>
    </xf>
    <xf numFmtId="0" fontId="8" fillId="0" borderId="23" xfId="0" applyFont="1" applyBorder="1" applyAlignment="1">
      <alignment vertical="center" wrapText="1"/>
    </xf>
    <xf numFmtId="0" fontId="8" fillId="0" borderId="23" xfId="0" applyFont="1" applyBorder="1" applyAlignment="1">
      <alignment horizontal="left" vertical="center" wrapText="1"/>
    </xf>
    <xf numFmtId="0" fontId="14" fillId="0" borderId="19" xfId="0" applyFont="1" applyBorder="1" applyAlignment="1">
      <alignment horizontal="center" vertical="center" wrapText="1"/>
    </xf>
    <xf numFmtId="0" fontId="14"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5" fillId="0" borderId="23" xfId="0" applyFont="1" applyBorder="1" applyAlignment="1">
      <alignment horizontal="center" vertical="center" wrapText="1"/>
    </xf>
    <xf numFmtId="0" fontId="19" fillId="0" borderId="10" xfId="0" applyFont="1" applyBorder="1" applyAlignment="1">
      <alignment horizontal="center" vertical="center" textRotation="90" wrapText="1"/>
    </xf>
    <xf numFmtId="0" fontId="14" fillId="0" borderId="10" xfId="55" applyFont="1" applyBorder="1" applyAlignment="1">
      <alignment horizontal="center" wrapText="1"/>
      <protection/>
    </xf>
    <xf numFmtId="0" fontId="14" fillId="0" borderId="10" xfId="55" applyFont="1" applyFill="1" applyBorder="1" applyAlignment="1">
      <alignment horizontal="center" wrapText="1"/>
      <protection/>
    </xf>
    <xf numFmtId="0" fontId="19" fillId="35" borderId="10" xfId="0" applyFont="1" applyFill="1" applyBorder="1" applyAlignment="1">
      <alignment horizontal="center"/>
    </xf>
    <xf numFmtId="0" fontId="14" fillId="35" borderId="10" xfId="55" applyFont="1" applyFill="1" applyBorder="1" applyAlignment="1">
      <alignment horizontal="center" wrapText="1"/>
      <protection/>
    </xf>
    <xf numFmtId="0" fontId="19" fillId="35" borderId="10" xfId="0" applyFont="1" applyFill="1" applyBorder="1" applyAlignment="1">
      <alignment/>
    </xf>
    <xf numFmtId="0" fontId="14" fillId="35" borderId="10" xfId="0" applyFont="1" applyFill="1" applyBorder="1" applyAlignment="1">
      <alignment/>
    </xf>
    <xf numFmtId="0" fontId="15" fillId="0" borderId="23" xfId="0" applyFont="1" applyBorder="1" applyAlignment="1">
      <alignment vertical="center"/>
    </xf>
    <xf numFmtId="0" fontId="9" fillId="0" borderId="23" xfId="0" applyFont="1" applyBorder="1" applyAlignment="1">
      <alignment vertical="center" wrapText="1"/>
    </xf>
    <xf numFmtId="0" fontId="15" fillId="0" borderId="10" xfId="55" applyFont="1" applyBorder="1" applyAlignment="1">
      <alignment horizontal="left" wrapText="1"/>
      <protection/>
    </xf>
    <xf numFmtId="0" fontId="9" fillId="0" borderId="10"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0" xfId="55" applyFont="1" applyBorder="1" applyAlignment="1">
      <alignment horizontal="center" wrapText="1"/>
      <protection/>
    </xf>
    <xf numFmtId="0" fontId="15" fillId="0" borderId="10" xfId="0" applyFont="1" applyBorder="1" applyAlignment="1">
      <alignment horizontal="center" vertical="center" wrapText="1"/>
    </xf>
    <xf numFmtId="0" fontId="15" fillId="0" borderId="10" xfId="55" applyFont="1" applyBorder="1" applyAlignment="1">
      <alignment horizontal="center"/>
      <protection/>
    </xf>
    <xf numFmtId="0" fontId="36" fillId="0" borderId="0" xfId="0" applyFont="1" applyAlignment="1">
      <alignment/>
    </xf>
    <xf numFmtId="0" fontId="15" fillId="0" borderId="18" xfId="0" applyFont="1" applyBorder="1" applyAlignment="1">
      <alignment/>
    </xf>
    <xf numFmtId="0" fontId="15" fillId="0" borderId="10" xfId="55" applyFont="1" applyFill="1" applyBorder="1" applyAlignment="1">
      <alignment horizontal="center" wrapText="1"/>
      <protection/>
    </xf>
    <xf numFmtId="0" fontId="15" fillId="0" borderId="10" xfId="55" applyNumberFormat="1" applyFont="1" applyBorder="1" applyAlignment="1">
      <alignment horizontal="center"/>
      <protection/>
    </xf>
    <xf numFmtId="0" fontId="9" fillId="0" borderId="10"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15" fillId="0" borderId="10" xfId="0" applyFont="1" applyBorder="1" applyAlignment="1">
      <alignment horizontal="center" vertical="center"/>
    </xf>
    <xf numFmtId="0" fontId="9" fillId="0" borderId="18" xfId="0" applyFont="1" applyBorder="1" applyAlignment="1">
      <alignment horizontal="center" vertical="center" wrapText="1"/>
    </xf>
    <xf numFmtId="0" fontId="9" fillId="0" borderId="18" xfId="0" applyFont="1" applyBorder="1" applyAlignment="1">
      <alignment vertical="center" wrapText="1"/>
    </xf>
    <xf numFmtId="0" fontId="29" fillId="33" borderId="10" xfId="0" applyFont="1" applyFill="1" applyBorder="1" applyAlignment="1">
      <alignment horizontal="center"/>
    </xf>
    <xf numFmtId="0" fontId="30" fillId="0" borderId="10" xfId="0" applyFont="1" applyBorder="1" applyAlignment="1">
      <alignment/>
    </xf>
    <xf numFmtId="0" fontId="30" fillId="35" borderId="10" xfId="0" applyFont="1" applyFill="1" applyBorder="1" applyAlignment="1">
      <alignment/>
    </xf>
    <xf numFmtId="0" fontId="35" fillId="0" borderId="12" xfId="0" applyFont="1" applyBorder="1" applyAlignment="1">
      <alignment horizontal="center" vertical="center" wrapText="1"/>
    </xf>
    <xf numFmtId="0" fontId="4" fillId="0" borderId="0" xfId="0" applyFont="1" applyAlignment="1">
      <alignment horizontal="center"/>
    </xf>
    <xf numFmtId="0" fontId="3" fillId="0" borderId="63" xfId="0" applyFont="1" applyBorder="1" applyAlignment="1">
      <alignment horizontal="center"/>
    </xf>
    <xf numFmtId="0" fontId="14" fillId="36" borderId="0" xfId="0" applyFont="1" applyFill="1" applyAlignment="1">
      <alignment/>
    </xf>
    <xf numFmtId="0" fontId="35" fillId="0" borderId="13" xfId="0" applyFont="1" applyBorder="1" applyAlignment="1">
      <alignment horizontal="center" vertical="center" wrapText="1"/>
    </xf>
    <xf numFmtId="0" fontId="19" fillId="36" borderId="64" xfId="0" applyFont="1" applyFill="1" applyBorder="1" applyAlignment="1">
      <alignment horizontal="center"/>
    </xf>
    <xf numFmtId="0" fontId="14" fillId="36" borderId="65" xfId="0" applyFont="1" applyFill="1" applyBorder="1" applyAlignment="1">
      <alignment horizontal="center"/>
    </xf>
    <xf numFmtId="0" fontId="8" fillId="36" borderId="65" xfId="0" applyFont="1" applyFill="1" applyBorder="1" applyAlignment="1">
      <alignment horizontal="left" vertical="center" wrapText="1"/>
    </xf>
    <xf numFmtId="0" fontId="14" fillId="36" borderId="65" xfId="0" applyFont="1" applyFill="1" applyBorder="1" applyAlignment="1">
      <alignment horizontal="center" vertical="center" wrapText="1"/>
    </xf>
    <xf numFmtId="2" fontId="14" fillId="36" borderId="65" xfId="0" applyNumberFormat="1" applyFont="1" applyFill="1" applyBorder="1" applyAlignment="1">
      <alignment horizontal="center" vertical="center" wrapText="1"/>
    </xf>
    <xf numFmtId="0" fontId="14" fillId="36" borderId="66" xfId="0" applyFont="1" applyFill="1" applyBorder="1" applyAlignment="1">
      <alignment horizontal="center"/>
    </xf>
    <xf numFmtId="0" fontId="19" fillId="36" borderId="28" xfId="0" applyFont="1" applyFill="1" applyBorder="1" applyAlignment="1">
      <alignment horizontal="center"/>
    </xf>
    <xf numFmtId="0" fontId="14" fillId="36" borderId="11" xfId="0" applyFont="1" applyFill="1" applyBorder="1" applyAlignment="1">
      <alignment horizontal="center"/>
    </xf>
    <xf numFmtId="0" fontId="8" fillId="36" borderId="11" xfId="0" applyFont="1" applyFill="1" applyBorder="1" applyAlignment="1">
      <alignment horizontal="left" vertical="center" wrapText="1"/>
    </xf>
    <xf numFmtId="0" fontId="14" fillId="36" borderId="11" xfId="0" applyFont="1" applyFill="1" applyBorder="1" applyAlignment="1">
      <alignment horizontal="center" vertical="center" wrapText="1"/>
    </xf>
    <xf numFmtId="2" fontId="14" fillId="36" borderId="11" xfId="0" applyNumberFormat="1" applyFont="1" applyFill="1" applyBorder="1" applyAlignment="1">
      <alignment horizontal="center" vertical="center" wrapText="1"/>
    </xf>
    <xf numFmtId="0" fontId="14" fillId="36" borderId="48" xfId="0" applyFont="1" applyFill="1" applyBorder="1" applyAlignment="1">
      <alignment horizontal="center"/>
    </xf>
    <xf numFmtId="1" fontId="8" fillId="36" borderId="11" xfId="0" applyNumberFormat="1" applyFont="1" applyFill="1" applyBorder="1" applyAlignment="1">
      <alignment horizontal="center" wrapText="1"/>
    </xf>
    <xf numFmtId="2" fontId="14" fillId="36" borderId="11" xfId="0" applyNumberFormat="1" applyFont="1" applyFill="1" applyBorder="1" applyAlignment="1">
      <alignment horizontal="center"/>
    </xf>
    <xf numFmtId="0" fontId="19" fillId="36" borderId="31" xfId="0" applyFont="1" applyFill="1" applyBorder="1" applyAlignment="1">
      <alignment horizontal="center"/>
    </xf>
    <xf numFmtId="0" fontId="14" fillId="36" borderId="32" xfId="0" applyFont="1" applyFill="1" applyBorder="1" applyAlignment="1">
      <alignment horizontal="center"/>
    </xf>
    <xf numFmtId="0" fontId="8" fillId="36" borderId="32" xfId="0" applyFont="1" applyFill="1" applyBorder="1" applyAlignment="1">
      <alignment horizontal="left" vertical="center" wrapText="1"/>
    </xf>
    <xf numFmtId="1" fontId="8" fillId="36" borderId="32" xfId="0" applyNumberFormat="1" applyFont="1" applyFill="1" applyBorder="1" applyAlignment="1">
      <alignment horizontal="center" wrapText="1"/>
    </xf>
    <xf numFmtId="2" fontId="14" fillId="36" borderId="32" xfId="0" applyNumberFormat="1" applyFont="1" applyFill="1" applyBorder="1" applyAlignment="1">
      <alignment horizontal="center"/>
    </xf>
    <xf numFmtId="0" fontId="14" fillId="36" borderId="50" xfId="0" applyFont="1" applyFill="1" applyBorder="1" applyAlignment="1">
      <alignment horizontal="center"/>
    </xf>
    <xf numFmtId="0" fontId="8" fillId="36" borderId="11" xfId="0" applyFont="1" applyFill="1" applyBorder="1" applyAlignment="1">
      <alignment horizontal="center" vertical="center" wrapText="1"/>
    </xf>
    <xf numFmtId="0" fontId="8" fillId="36" borderId="32" xfId="0" applyFont="1" applyFill="1" applyBorder="1" applyAlignment="1">
      <alignment horizontal="center" vertical="center" wrapText="1"/>
    </xf>
    <xf numFmtId="0" fontId="14" fillId="36" borderId="14" xfId="0" applyFont="1" applyFill="1" applyBorder="1" applyAlignment="1">
      <alignment/>
    </xf>
    <xf numFmtId="0" fontId="14" fillId="36" borderId="24" xfId="0" applyFont="1" applyFill="1" applyBorder="1" applyAlignment="1">
      <alignment/>
    </xf>
    <xf numFmtId="0" fontId="19" fillId="0" borderId="31" xfId="0" applyFont="1" applyBorder="1" applyAlignment="1">
      <alignment horizontal="center"/>
    </xf>
    <xf numFmtId="0" fontId="14" fillId="0" borderId="32" xfId="0" applyFont="1" applyBorder="1" applyAlignment="1">
      <alignment/>
    </xf>
    <xf numFmtId="0" fontId="14" fillId="0" borderId="32" xfId="0" applyFont="1" applyBorder="1" applyAlignment="1">
      <alignment horizontal="center"/>
    </xf>
    <xf numFmtId="0" fontId="14" fillId="0" borderId="50" xfId="0" applyFont="1" applyBorder="1" applyAlignment="1">
      <alignment horizontal="center"/>
    </xf>
    <xf numFmtId="0" fontId="30" fillId="0" borderId="0" xfId="0" applyFont="1" applyBorder="1" applyAlignment="1">
      <alignment/>
    </xf>
    <xf numFmtId="0" fontId="4" fillId="0" borderId="0" xfId="0" applyFont="1" applyBorder="1" applyAlignment="1">
      <alignment horizontal="center"/>
    </xf>
    <xf numFmtId="0" fontId="19" fillId="0" borderId="11" xfId="0" applyFont="1" applyBorder="1" applyAlignment="1">
      <alignment horizontal="center" vertical="center" wrapText="1"/>
    </xf>
    <xf numFmtId="0" fontId="19" fillId="0" borderId="16" xfId="0" applyFont="1" applyBorder="1" applyAlignment="1">
      <alignment horizontal="center" vertical="top" wrapText="1"/>
    </xf>
    <xf numFmtId="0" fontId="19" fillId="0" borderId="11" xfId="0" applyFont="1" applyFill="1" applyBorder="1" applyAlignment="1">
      <alignment horizontal="center"/>
    </xf>
    <xf numFmtId="0" fontId="35" fillId="0"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14" fillId="0" borderId="11" xfId="0" applyFont="1" applyFill="1" applyBorder="1" applyAlignment="1">
      <alignment horizontal="center" vertical="center" wrapText="1"/>
    </xf>
    <xf numFmtId="2" fontId="14" fillId="0" borderId="11" xfId="0" applyNumberFormat="1" applyFont="1" applyFill="1" applyBorder="1" applyAlignment="1">
      <alignment horizontal="center" vertical="center" wrapText="1"/>
    </xf>
    <xf numFmtId="0" fontId="14" fillId="0" borderId="11" xfId="0" applyFont="1" applyFill="1" applyBorder="1" applyAlignment="1">
      <alignment horizontal="center"/>
    </xf>
    <xf numFmtId="1" fontId="14" fillId="0" borderId="11" xfId="0" applyNumberFormat="1" applyFont="1" applyFill="1" applyBorder="1" applyAlignment="1">
      <alignment horizontal="center"/>
    </xf>
    <xf numFmtId="1" fontId="8" fillId="0" borderId="11" xfId="0" applyNumberFormat="1" applyFont="1" applyFill="1" applyBorder="1" applyAlignment="1">
      <alignment horizontal="center" wrapText="1"/>
    </xf>
    <xf numFmtId="2" fontId="14" fillId="0" borderId="11" xfId="0" applyNumberFormat="1" applyFont="1" applyFill="1" applyBorder="1" applyAlignment="1">
      <alignment horizontal="center"/>
    </xf>
    <xf numFmtId="0" fontId="14" fillId="37" borderId="11" xfId="0" applyFont="1" applyFill="1" applyBorder="1" applyAlignment="1">
      <alignment horizontal="center"/>
    </xf>
    <xf numFmtId="0" fontId="8" fillId="37" borderId="11" xfId="0" applyFont="1" applyFill="1" applyBorder="1" applyAlignment="1">
      <alignment horizontal="left" vertical="center" wrapText="1"/>
    </xf>
    <xf numFmtId="0" fontId="14" fillId="37" borderId="11" xfId="0" applyFont="1" applyFill="1" applyBorder="1" applyAlignment="1">
      <alignment horizontal="center" vertical="center" wrapText="1"/>
    </xf>
    <xf numFmtId="1" fontId="14" fillId="37" borderId="11" xfId="0" applyNumberFormat="1" applyFont="1" applyFill="1" applyBorder="1" applyAlignment="1">
      <alignment horizontal="center"/>
    </xf>
    <xf numFmtId="1" fontId="8" fillId="37" borderId="11" xfId="0" applyNumberFormat="1" applyFont="1" applyFill="1" applyBorder="1" applyAlignment="1">
      <alignment horizontal="center" wrapText="1"/>
    </xf>
    <xf numFmtId="2" fontId="14" fillId="37" borderId="11" xfId="0" applyNumberFormat="1" applyFont="1" applyFill="1" applyBorder="1" applyAlignment="1">
      <alignment horizontal="center"/>
    </xf>
    <xf numFmtId="1" fontId="14" fillId="0" borderId="11" xfId="0" applyNumberFormat="1" applyFont="1" applyFill="1" applyBorder="1" applyAlignment="1">
      <alignment horizontal="center" vertical="center" wrapText="1"/>
    </xf>
    <xf numFmtId="1" fontId="14" fillId="37" borderId="11" xfId="0" applyNumberFormat="1" applyFont="1" applyFill="1" applyBorder="1" applyAlignment="1">
      <alignment horizontal="center" vertical="center" wrapText="1"/>
    </xf>
    <xf numFmtId="2" fontId="14" fillId="37" borderId="11" xfId="0" applyNumberFormat="1" applyFont="1" applyFill="1" applyBorder="1" applyAlignment="1">
      <alignment horizontal="center" vertical="center" wrapText="1"/>
    </xf>
    <xf numFmtId="1" fontId="8" fillId="0" borderId="11" xfId="0" applyNumberFormat="1" applyFont="1" applyFill="1" applyBorder="1" applyAlignment="1">
      <alignment horizontal="center" vertical="center" wrapText="1"/>
    </xf>
    <xf numFmtId="0" fontId="19" fillId="37" borderId="11" xfId="0" applyFont="1" applyFill="1" applyBorder="1" applyAlignment="1">
      <alignment horizontal="center"/>
    </xf>
    <xf numFmtId="1" fontId="8" fillId="37" borderId="11" xfId="0" applyNumberFormat="1" applyFont="1" applyFill="1" applyBorder="1" applyAlignment="1">
      <alignment horizontal="center" vertical="center" wrapText="1"/>
    </xf>
    <xf numFmtId="0" fontId="14" fillId="0" borderId="0" xfId="0" applyFont="1" applyFill="1" applyAlignment="1">
      <alignment/>
    </xf>
    <xf numFmtId="0" fontId="15" fillId="0" borderId="11" xfId="0" applyFont="1" applyFill="1" applyBorder="1" applyAlignment="1">
      <alignment horizontal="centerContinuous" vertical="center" wrapText="1"/>
    </xf>
    <xf numFmtId="0" fontId="14" fillId="0" borderId="0" xfId="0" applyFont="1" applyFill="1" applyBorder="1" applyAlignment="1">
      <alignment horizontal="center" vertical="center" wrapText="1"/>
    </xf>
    <xf numFmtId="49" fontId="14" fillId="0" borderId="0" xfId="0" applyNumberFormat="1" applyFont="1" applyBorder="1" applyAlignment="1" applyProtection="1">
      <alignment horizontal="center" vertical="center" wrapText="1"/>
      <protection/>
    </xf>
    <xf numFmtId="49" fontId="14" fillId="0" borderId="25" xfId="0" applyNumberFormat="1" applyFont="1" applyBorder="1" applyAlignment="1" applyProtection="1">
      <alignment horizontal="center" vertical="center" wrapText="1"/>
      <protection/>
    </xf>
    <xf numFmtId="49" fontId="14" fillId="0" borderId="11" xfId="0" applyNumberFormat="1" applyFont="1" applyBorder="1" applyAlignment="1" applyProtection="1">
      <alignment horizontal="center" vertical="center" wrapText="1"/>
      <protection/>
    </xf>
    <xf numFmtId="0" fontId="19" fillId="36" borderId="11" xfId="0" applyFont="1" applyFill="1" applyBorder="1" applyAlignment="1">
      <alignment horizontal="center" vertical="top" wrapText="1"/>
    </xf>
    <xf numFmtId="0" fontId="19" fillId="36" borderId="25" xfId="0" applyFont="1" applyFill="1" applyBorder="1" applyAlignment="1">
      <alignment horizontal="center" vertical="top" wrapText="1"/>
    </xf>
    <xf numFmtId="0" fontId="19" fillId="0" borderId="25" xfId="0" applyFont="1" applyBorder="1" applyAlignment="1">
      <alignment horizontal="center" vertical="top" wrapText="1"/>
    </xf>
    <xf numFmtId="49" fontId="14" fillId="0" borderId="24" xfId="0" applyNumberFormat="1" applyFont="1" applyBorder="1" applyAlignment="1" applyProtection="1">
      <alignment horizontal="center" vertical="center" wrapText="1"/>
      <protection/>
    </xf>
    <xf numFmtId="0" fontId="15" fillId="36" borderId="11" xfId="0" applyFont="1" applyFill="1" applyBorder="1" applyAlignment="1">
      <alignment horizontal="center" vertical="top" wrapText="1"/>
    </xf>
    <xf numFmtId="0" fontId="4" fillId="36" borderId="24" xfId="0" applyFont="1" applyFill="1" applyBorder="1" applyAlignment="1">
      <alignment vertical="top" wrapText="1"/>
    </xf>
    <xf numFmtId="0" fontId="4" fillId="36" borderId="24" xfId="0" applyFont="1" applyFill="1" applyBorder="1" applyAlignment="1">
      <alignment horizontal="center" vertical="center" wrapText="1"/>
    </xf>
    <xf numFmtId="1" fontId="14" fillId="0" borderId="24" xfId="0" applyNumberFormat="1" applyFont="1" applyBorder="1" applyAlignment="1" applyProtection="1">
      <alignment horizontal="center" vertical="center" wrapText="1"/>
      <protection locked="0"/>
    </xf>
    <xf numFmtId="1" fontId="14" fillId="0" borderId="11" xfId="0" applyNumberFormat="1" applyFont="1" applyBorder="1" applyAlignment="1" applyProtection="1">
      <alignment horizontal="center" vertical="center" wrapText="1"/>
      <protection locked="0"/>
    </xf>
    <xf numFmtId="1" fontId="14" fillId="0" borderId="11" xfId="43" applyNumberFormat="1" applyFont="1" applyBorder="1" applyAlignment="1" applyProtection="1">
      <alignment horizontal="center" vertical="center" wrapText="1"/>
      <protection/>
    </xf>
    <xf numFmtId="0" fontId="14" fillId="0" borderId="11" xfId="43" applyFont="1" applyBorder="1" applyAlignment="1" applyProtection="1">
      <alignment horizontal="center" vertical="center" wrapText="1"/>
      <protection/>
    </xf>
    <xf numFmtId="3" fontId="14" fillId="0" borderId="11" xfId="0" applyNumberFormat="1" applyFont="1" applyFill="1" applyBorder="1" applyAlignment="1" applyProtection="1">
      <alignment horizontal="center" vertical="center" wrapText="1"/>
      <protection/>
    </xf>
    <xf numFmtId="3" fontId="14" fillId="0" borderId="0" xfId="0" applyNumberFormat="1" applyFont="1" applyFill="1" applyBorder="1" applyAlignment="1" applyProtection="1">
      <alignment horizontal="center" wrapText="1"/>
      <protection/>
    </xf>
    <xf numFmtId="49" fontId="14" fillId="0" borderId="0" xfId="0" applyNumberFormat="1" applyFont="1" applyFill="1" applyBorder="1" applyAlignment="1" applyProtection="1">
      <alignment horizontal="center" wrapText="1"/>
      <protection/>
    </xf>
    <xf numFmtId="49" fontId="14" fillId="0" borderId="24" xfId="0" applyNumberFormat="1" applyFont="1" applyFill="1" applyBorder="1" applyAlignment="1" applyProtection="1">
      <alignment horizontal="center" wrapText="1"/>
      <protection/>
    </xf>
    <xf numFmtId="49" fontId="14" fillId="0" borderId="11" xfId="0" applyNumberFormat="1" applyFont="1" applyFill="1" applyBorder="1" applyAlignment="1" applyProtection="1">
      <alignment horizontal="center" wrapText="1"/>
      <protection/>
    </xf>
    <xf numFmtId="0" fontId="14" fillId="0" borderId="24" xfId="0" applyNumberFormat="1" applyFont="1" applyBorder="1" applyAlignment="1" applyProtection="1">
      <alignment horizontal="center" vertical="center" wrapText="1"/>
      <protection locked="0"/>
    </xf>
    <xf numFmtId="0" fontId="14" fillId="0" borderId="11" xfId="0" applyNumberFormat="1" applyFont="1" applyBorder="1" applyAlignment="1" applyProtection="1">
      <alignment horizontal="center" vertical="center" wrapText="1"/>
      <protection locked="0"/>
    </xf>
    <xf numFmtId="0" fontId="4" fillId="36" borderId="25" xfId="0" applyFont="1" applyFill="1" applyBorder="1" applyAlignment="1">
      <alignment vertical="top" wrapText="1"/>
    </xf>
    <xf numFmtId="0" fontId="4" fillId="36" borderId="25" xfId="0" applyFont="1" applyFill="1" applyBorder="1" applyAlignment="1">
      <alignment horizontal="center" vertical="center" wrapText="1"/>
    </xf>
    <xf numFmtId="0" fontId="14" fillId="36" borderId="25" xfId="0" applyFont="1" applyFill="1" applyBorder="1" applyAlignment="1">
      <alignment horizontal="center" vertical="center" wrapText="1"/>
    </xf>
    <xf numFmtId="0" fontId="14" fillId="36" borderId="16" xfId="0" applyFont="1" applyFill="1" applyBorder="1" applyAlignment="1">
      <alignment horizontal="center" vertical="center" wrapText="1"/>
    </xf>
    <xf numFmtId="0" fontId="14" fillId="0" borderId="16" xfId="43" applyFont="1" applyBorder="1" applyAlignment="1" applyProtection="1">
      <alignment horizontal="center" vertical="center" wrapText="1"/>
      <protection/>
    </xf>
    <xf numFmtId="3" fontId="14" fillId="0" borderId="16" xfId="0" applyNumberFormat="1" applyFont="1" applyFill="1" applyBorder="1" applyAlignment="1" applyProtection="1">
      <alignment horizontal="center" vertical="center" wrapText="1"/>
      <protection/>
    </xf>
    <xf numFmtId="0" fontId="14" fillId="0" borderId="11" xfId="43" applyNumberFormat="1" applyFont="1" applyBorder="1" applyAlignment="1" applyProtection="1">
      <alignment horizontal="center" vertical="center" wrapText="1"/>
      <protection locked="0"/>
    </xf>
    <xf numFmtId="0" fontId="14" fillId="36" borderId="11" xfId="43" applyFont="1" applyFill="1" applyBorder="1" applyAlignment="1" applyProtection="1">
      <alignment horizontal="center" vertical="center" wrapText="1"/>
      <protection/>
    </xf>
    <xf numFmtId="49" fontId="14" fillId="0" borderId="0" xfId="0" applyNumberFormat="1" applyFont="1" applyBorder="1" applyAlignment="1" applyProtection="1">
      <alignment horizontal="center" vertical="center" wrapText="1"/>
      <protection locked="0"/>
    </xf>
    <xf numFmtId="49" fontId="14" fillId="0" borderId="0" xfId="0" applyNumberFormat="1" applyFont="1" applyFill="1" applyBorder="1" applyAlignment="1" applyProtection="1">
      <alignment vertical="top" wrapText="1"/>
      <protection locked="0"/>
    </xf>
    <xf numFmtId="1" fontId="14" fillId="0" borderId="0"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wrapText="1"/>
    </xf>
    <xf numFmtId="49" fontId="14" fillId="0" borderId="0" xfId="0" applyNumberFormat="1" applyFont="1" applyFill="1" applyBorder="1" applyAlignment="1" applyProtection="1">
      <alignment vertical="top" wrapText="1"/>
      <protection/>
    </xf>
    <xf numFmtId="1" fontId="14" fillId="0" borderId="0" xfId="0" applyNumberFormat="1" applyFont="1" applyFill="1" applyBorder="1" applyAlignment="1" applyProtection="1">
      <alignment horizontal="center" vertical="top" wrapText="1"/>
      <protection/>
    </xf>
    <xf numFmtId="0" fontId="0" fillId="0" borderId="0" xfId="0" applyAlignment="1">
      <alignment horizontal="center"/>
    </xf>
    <xf numFmtId="0" fontId="3" fillId="0" borderId="0" xfId="0" applyFont="1" applyBorder="1" applyAlignment="1">
      <alignment horizontal="center"/>
    </xf>
    <xf numFmtId="0" fontId="25" fillId="0" borderId="67" xfId="0" applyFont="1" applyFill="1" applyBorder="1" applyAlignment="1">
      <alignment horizontal="center"/>
    </xf>
    <xf numFmtId="0" fontId="25" fillId="0" borderId="68" xfId="0" applyFont="1" applyFill="1" applyBorder="1" applyAlignment="1">
      <alignment horizontal="center"/>
    </xf>
    <xf numFmtId="0" fontId="25" fillId="0" borderId="10" xfId="0" applyFont="1" applyFill="1" applyBorder="1" applyAlignment="1">
      <alignment horizontal="center"/>
    </xf>
    <xf numFmtId="0" fontId="21" fillId="0" borderId="0" xfId="0" applyFont="1" applyBorder="1" applyAlignment="1">
      <alignment horizontal="center" vertical="center"/>
    </xf>
    <xf numFmtId="0" fontId="9" fillId="0" borderId="10" xfId="0" applyFont="1" applyBorder="1" applyAlignment="1">
      <alignment horizontal="left" vertical="top" wrapText="1"/>
    </xf>
    <xf numFmtId="0" fontId="4" fillId="0" borderId="0" xfId="0" applyFont="1" applyAlignment="1">
      <alignment vertical="top" wrapText="1"/>
    </xf>
    <xf numFmtId="0" fontId="38" fillId="0" borderId="14"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11" xfId="0" applyFont="1" applyBorder="1" applyAlignment="1">
      <alignment horizontal="center" wrapText="1"/>
    </xf>
    <xf numFmtId="0" fontId="4" fillId="0" borderId="0" xfId="0" applyNumberFormat="1" applyFont="1" applyAlignment="1">
      <alignment horizontal="left" vertical="top" wrapText="1"/>
    </xf>
    <xf numFmtId="0" fontId="4" fillId="0" borderId="0" xfId="0" applyFont="1" applyAlignment="1">
      <alignment horizontal="left" vertical="top" wrapText="1"/>
    </xf>
    <xf numFmtId="0" fontId="8" fillId="0" borderId="69" xfId="0" applyFont="1" applyBorder="1" applyAlignment="1">
      <alignment vertical="top" wrapText="1"/>
    </xf>
    <xf numFmtId="0" fontId="14" fillId="0" borderId="70" xfId="0" applyFont="1" applyBorder="1" applyAlignment="1">
      <alignment vertical="top" wrapText="1"/>
    </xf>
    <xf numFmtId="0" fontId="8" fillId="0" borderId="11" xfId="0" applyFont="1" applyBorder="1" applyAlignment="1">
      <alignment horizontal="left" vertical="top" wrapText="1"/>
    </xf>
    <xf numFmtId="0" fontId="9" fillId="0" borderId="12" xfId="54" applyFont="1" applyBorder="1" applyAlignment="1">
      <alignment horizontal="left" vertical="top" wrapText="1"/>
      <protection/>
    </xf>
    <xf numFmtId="0" fontId="9" fillId="0" borderId="16" xfId="54" applyFont="1" applyBorder="1" applyAlignment="1">
      <alignment horizontal="left" vertical="top" wrapText="1"/>
      <protection/>
    </xf>
    <xf numFmtId="0" fontId="15" fillId="0" borderId="12" xfId="0" applyFont="1" applyFill="1" applyBorder="1" applyAlignment="1">
      <alignment horizontal="left" vertical="top" wrapText="1"/>
    </xf>
    <xf numFmtId="0" fontId="14" fillId="0" borderId="16" xfId="0" applyFont="1" applyFill="1" applyBorder="1" applyAlignment="1">
      <alignment/>
    </xf>
    <xf numFmtId="0" fontId="15" fillId="0" borderId="12" xfId="0" applyFont="1" applyFill="1" applyBorder="1" applyAlignment="1">
      <alignment vertical="top" wrapText="1"/>
    </xf>
    <xf numFmtId="0" fontId="15" fillId="0" borderId="16" xfId="0" applyFont="1" applyFill="1" applyBorder="1" applyAlignment="1">
      <alignment vertical="top" wrapText="1"/>
    </xf>
    <xf numFmtId="0" fontId="14" fillId="0" borderId="11" xfId="0" applyFont="1" applyBorder="1" applyAlignment="1">
      <alignment horizontal="left" vertical="top" wrapText="1"/>
    </xf>
    <xf numFmtId="0" fontId="8" fillId="0" borderId="24" xfId="0" applyFont="1" applyBorder="1" applyAlignment="1">
      <alignment vertical="top" wrapText="1"/>
    </xf>
    <xf numFmtId="0" fontId="14" fillId="0" borderId="24" xfId="0" applyFont="1" applyBorder="1" applyAlignment="1">
      <alignment vertical="top" wrapText="1"/>
    </xf>
    <xf numFmtId="0" fontId="33" fillId="0" borderId="0" xfId="0" applyFont="1" applyBorder="1" applyAlignment="1">
      <alignment vertical="top" wrapText="1"/>
    </xf>
    <xf numFmtId="0" fontId="32" fillId="0" borderId="0" xfId="0" applyFont="1" applyBorder="1" applyAlignment="1">
      <alignment vertical="top"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wrapText="1"/>
    </xf>
    <xf numFmtId="0" fontId="19" fillId="0" borderId="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Border="1" applyAlignment="1">
      <alignment horizontal="center" wrapText="1"/>
    </xf>
    <xf numFmtId="0" fontId="14" fillId="0" borderId="10" xfId="0" applyFont="1" applyBorder="1" applyAlignment="1">
      <alignment horizontal="center" vertical="center" wrapText="1"/>
    </xf>
    <xf numFmtId="0" fontId="21" fillId="0" borderId="71" xfId="0" applyFont="1" applyBorder="1" applyAlignment="1">
      <alignment horizontal="center" vertical="center"/>
    </xf>
    <xf numFmtId="0" fontId="5" fillId="0" borderId="72" xfId="0" applyFont="1" applyBorder="1" applyAlignment="1">
      <alignment horizontal="center" vertical="top" wrapText="1"/>
    </xf>
    <xf numFmtId="0" fontId="5" fillId="0" borderId="73" xfId="0" applyFont="1" applyBorder="1" applyAlignment="1">
      <alignment horizontal="center" vertical="top" wrapText="1"/>
    </xf>
    <xf numFmtId="0" fontId="5" fillId="0" borderId="74" xfId="0" applyFont="1" applyBorder="1" applyAlignment="1">
      <alignment horizontal="center" vertical="top" wrapText="1"/>
    </xf>
    <xf numFmtId="0" fontId="9" fillId="0" borderId="75" xfId="0" applyFont="1" applyBorder="1" applyAlignment="1">
      <alignment horizontal="center" vertical="top" wrapText="1"/>
    </xf>
    <xf numFmtId="0" fontId="9" fillId="0" borderId="76" xfId="0" applyFont="1" applyBorder="1" applyAlignment="1">
      <alignment horizontal="center" vertical="top" wrapText="1"/>
    </xf>
    <xf numFmtId="0" fontId="9" fillId="0" borderId="47" xfId="0" applyFont="1" applyBorder="1" applyAlignment="1">
      <alignment horizontal="center" vertical="top" wrapText="1"/>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0" fontId="9" fillId="0" borderId="16" xfId="0" applyFont="1" applyBorder="1" applyAlignment="1">
      <alignment horizontal="center" vertical="top" wrapText="1"/>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0" fontId="11" fillId="0" borderId="16" xfId="0" applyFont="1" applyBorder="1" applyAlignment="1">
      <alignment horizontal="center" vertical="top" wrapText="1"/>
    </xf>
    <xf numFmtId="0" fontId="9" fillId="0" borderId="77" xfId="0" applyFont="1" applyBorder="1" applyAlignment="1">
      <alignment horizontal="center" vertical="top" wrapText="1"/>
    </xf>
    <xf numFmtId="0" fontId="9" fillId="0" borderId="17" xfId="0" applyFont="1" applyBorder="1" applyAlignment="1">
      <alignment horizontal="center" vertical="top" wrapText="1"/>
    </xf>
    <xf numFmtId="0" fontId="9" fillId="0" borderId="49" xfId="0" applyFont="1" applyBorder="1" applyAlignment="1">
      <alignment horizontal="center" vertical="top" wrapText="1"/>
    </xf>
    <xf numFmtId="0" fontId="9" fillId="0" borderId="25" xfId="0" applyFont="1" applyBorder="1" applyAlignment="1">
      <alignment horizontal="center" vertical="top" wrapText="1"/>
    </xf>
    <xf numFmtId="0" fontId="9" fillId="0" borderId="11" xfId="0" applyFont="1" applyBorder="1" applyAlignment="1">
      <alignment horizontal="center" vertical="top" wrapText="1"/>
    </xf>
    <xf numFmtId="0" fontId="5" fillId="0" borderId="72" xfId="0" applyFont="1" applyBorder="1" applyAlignment="1">
      <alignment horizontal="center" wrapText="1"/>
    </xf>
    <xf numFmtId="0" fontId="5" fillId="0" borderId="73" xfId="0" applyFont="1" applyBorder="1" applyAlignment="1">
      <alignment horizontal="center" wrapText="1"/>
    </xf>
    <xf numFmtId="0" fontId="9" fillId="0" borderId="28" xfId="0" applyFont="1" applyBorder="1" applyAlignment="1">
      <alignment horizontal="center" vertical="top" wrapText="1"/>
    </xf>
    <xf numFmtId="0" fontId="11" fillId="0" borderId="11" xfId="0" applyFont="1" applyBorder="1" applyAlignment="1">
      <alignment horizontal="center" vertical="top" wrapText="1"/>
    </xf>
    <xf numFmtId="0" fontId="9" fillId="0" borderId="33"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0" xfId="0" applyFont="1" applyBorder="1" applyAlignment="1">
      <alignment horizontal="center" vertical="top" wrapText="1"/>
    </xf>
    <xf numFmtId="0" fontId="33" fillId="0" borderId="0" xfId="0" applyFont="1" applyAlignment="1">
      <alignment horizontal="justify" vertical="center" wrapText="1"/>
    </xf>
    <xf numFmtId="0" fontId="21" fillId="0" borderId="0" xfId="0" applyFont="1" applyAlignment="1">
      <alignment horizontal="justify" vertical="center" wrapText="1"/>
    </xf>
    <xf numFmtId="0" fontId="5" fillId="0" borderId="0" xfId="0" applyFont="1" applyFill="1" applyBorder="1" applyAlignment="1">
      <alignment horizontal="right"/>
    </xf>
    <xf numFmtId="0" fontId="34" fillId="0" borderId="63" xfId="0" applyFont="1" applyFill="1" applyBorder="1" applyAlignment="1" applyProtection="1">
      <alignment horizontal="center"/>
      <protection locked="0"/>
    </xf>
    <xf numFmtId="0" fontId="6" fillId="0" borderId="28" xfId="0" applyFont="1" applyBorder="1" applyAlignment="1">
      <alignment horizontal="center" vertical="center"/>
    </xf>
    <xf numFmtId="0" fontId="6" fillId="0" borderId="31" xfId="0" applyFont="1" applyBorder="1" applyAlignment="1">
      <alignment horizontal="center" vertical="center"/>
    </xf>
    <xf numFmtId="0" fontId="19" fillId="0" borderId="1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5" fillId="0" borderId="71" xfId="0" applyFont="1" applyBorder="1" applyAlignment="1">
      <alignment horizontal="right"/>
    </xf>
    <xf numFmtId="0" fontId="34" fillId="0" borderId="72" xfId="0" applyFont="1" applyFill="1" applyBorder="1" applyAlignment="1" applyProtection="1">
      <alignment horizontal="center" vertical="center"/>
      <protection locked="0"/>
    </xf>
    <xf numFmtId="0" fontId="34" fillId="0" borderId="73" xfId="0" applyFont="1" applyFill="1" applyBorder="1" applyAlignment="1" applyProtection="1">
      <alignment horizontal="center" vertical="center"/>
      <protection locked="0"/>
    </xf>
    <xf numFmtId="0" fontId="34" fillId="0" borderId="79" xfId="0" applyFont="1" applyFill="1" applyBorder="1" applyAlignment="1" applyProtection="1">
      <alignment horizontal="center" vertical="center"/>
      <protection locked="0"/>
    </xf>
    <xf numFmtId="0" fontId="6" fillId="0" borderId="75" xfId="0" applyFont="1" applyBorder="1" applyAlignment="1">
      <alignment horizontal="center" vertical="center"/>
    </xf>
    <xf numFmtId="0" fontId="1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5" fillId="0" borderId="0" xfId="0" applyFont="1" applyBorder="1" applyAlignment="1">
      <alignment horizontal="right"/>
    </xf>
    <xf numFmtId="0" fontId="0" fillId="0" borderId="0" xfId="0" applyAlignment="1">
      <alignment/>
    </xf>
    <xf numFmtId="0" fontId="34" fillId="0" borderId="80" xfId="0" applyFont="1" applyFill="1" applyBorder="1" applyAlignment="1" applyProtection="1">
      <alignment horizontal="center" vertical="center"/>
      <protection locked="0"/>
    </xf>
    <xf numFmtId="0" fontId="0" fillId="0" borderId="62" xfId="0" applyBorder="1" applyAlignment="1">
      <alignment vertical="center"/>
    </xf>
    <xf numFmtId="0" fontId="0" fillId="0" borderId="41" xfId="0" applyBorder="1" applyAlignment="1">
      <alignment vertical="center"/>
    </xf>
    <xf numFmtId="0" fontId="21" fillId="0" borderId="0" xfId="0" applyFont="1" applyAlignment="1">
      <alignment horizontal="center" vertical="center" wrapText="1"/>
    </xf>
    <xf numFmtId="0" fontId="19" fillId="0" borderId="12" xfId="0" applyFont="1" applyFill="1" applyBorder="1" applyAlignment="1">
      <alignment horizontal="center" vertical="top" wrapText="1"/>
    </xf>
    <xf numFmtId="0" fontId="19" fillId="0" borderId="16" xfId="0" applyFont="1" applyFill="1" applyBorder="1" applyAlignment="1">
      <alignment horizontal="center" vertical="top" wrapText="1"/>
    </xf>
    <xf numFmtId="0" fontId="19" fillId="0" borderId="63" xfId="0" applyFont="1" applyFill="1" applyBorder="1" applyAlignment="1" applyProtection="1">
      <alignment horizontal="center"/>
      <protection locked="0"/>
    </xf>
    <xf numFmtId="0" fontId="19" fillId="0" borderId="14" xfId="0" applyFont="1" applyFill="1" applyBorder="1" applyAlignment="1">
      <alignment horizontal="center" vertical="top" wrapText="1"/>
    </xf>
    <xf numFmtId="0" fontId="19" fillId="0" borderId="26" xfId="0" applyFont="1" applyFill="1" applyBorder="1" applyAlignment="1">
      <alignment horizontal="center" vertical="top" wrapText="1"/>
    </xf>
    <xf numFmtId="0" fontId="19" fillId="0" borderId="24" xfId="0" applyFont="1" applyFill="1" applyBorder="1" applyAlignment="1">
      <alignment horizontal="center" vertical="top" wrapText="1"/>
    </xf>
    <xf numFmtId="0" fontId="19" fillId="0" borderId="11" xfId="0" applyFont="1" applyFill="1" applyBorder="1" applyAlignment="1">
      <alignment horizontal="center" vertical="top" wrapText="1"/>
    </xf>
    <xf numFmtId="0" fontId="14" fillId="0" borderId="11" xfId="0" applyFont="1" applyBorder="1" applyAlignment="1">
      <alignment vertical="top"/>
    </xf>
    <xf numFmtId="0" fontId="19" fillId="0" borderId="11" xfId="0" applyFont="1" applyFill="1" applyBorder="1" applyAlignment="1">
      <alignment horizontal="left" vertical="top" wrapText="1"/>
    </xf>
    <xf numFmtId="0" fontId="14" fillId="0" borderId="12" xfId="0" applyFont="1" applyBorder="1" applyAlignment="1">
      <alignment vertical="top"/>
    </xf>
    <xf numFmtId="0" fontId="14" fillId="0" borderId="16" xfId="0" applyFont="1" applyBorder="1" applyAlignment="1">
      <alignment vertical="top"/>
    </xf>
    <xf numFmtId="0" fontId="19" fillId="0" borderId="12" xfId="0" applyFont="1" applyFill="1" applyBorder="1" applyAlignment="1">
      <alignment horizontal="left" vertical="top" wrapText="1"/>
    </xf>
    <xf numFmtId="0" fontId="19" fillId="0" borderId="81" xfId="0" applyFont="1" applyFill="1" applyBorder="1" applyAlignment="1">
      <alignment horizontal="left" vertical="top" wrapText="1"/>
    </xf>
    <xf numFmtId="0" fontId="19" fillId="0" borderId="12"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2" xfId="0" applyFont="1" applyBorder="1" applyAlignment="1">
      <alignment horizontal="center" vertical="top" wrapText="1"/>
    </xf>
    <xf numFmtId="0" fontId="19" fillId="0" borderId="16" xfId="0" applyFont="1" applyBorder="1" applyAlignment="1">
      <alignment horizontal="center" vertical="top" wrapText="1"/>
    </xf>
    <xf numFmtId="0" fontId="3" fillId="0" borderId="0" xfId="0" applyFont="1" applyAlignment="1">
      <alignment horizontal="center" vertical="center" wrapText="1"/>
    </xf>
    <xf numFmtId="0" fontId="35" fillId="0" borderId="12" xfId="0" applyFont="1" applyBorder="1" applyAlignment="1">
      <alignment horizontal="center" vertical="center" wrapText="1"/>
    </xf>
    <xf numFmtId="0" fontId="35" fillId="0" borderId="1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82" xfId="0" applyFont="1" applyBorder="1" applyAlignment="1">
      <alignment horizontal="center" vertical="center" wrapText="1"/>
    </xf>
    <xf numFmtId="0" fontId="19" fillId="0" borderId="82" xfId="0" applyFont="1" applyBorder="1" applyAlignment="1">
      <alignment horizontal="center" vertical="top" wrapText="1"/>
    </xf>
    <xf numFmtId="0" fontId="35" fillId="0" borderId="82" xfId="0" applyFont="1" applyBorder="1" applyAlignment="1">
      <alignment horizontal="center" vertical="center" wrapText="1"/>
    </xf>
    <xf numFmtId="0" fontId="31"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48" xfId="0" applyFont="1" applyBorder="1" applyAlignment="1">
      <alignment horizontal="center" vertical="top" wrapText="1"/>
    </xf>
    <xf numFmtId="0" fontId="27" fillId="0" borderId="80" xfId="0" applyFont="1" applyBorder="1" applyAlignment="1">
      <alignment horizontal="center"/>
    </xf>
    <xf numFmtId="0" fontId="27" fillId="0" borderId="62" xfId="0" applyFont="1" applyBorder="1" applyAlignment="1">
      <alignment horizontal="center"/>
    </xf>
    <xf numFmtId="0" fontId="27" fillId="0" borderId="41" xfId="0" applyFont="1" applyBorder="1" applyAlignment="1">
      <alignment horizontal="center"/>
    </xf>
    <xf numFmtId="0" fontId="10" fillId="0" borderId="83"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57" xfId="0" applyFont="1" applyBorder="1" applyAlignment="1">
      <alignment horizontal="center" vertical="center" wrapText="1"/>
    </xf>
    <xf numFmtId="0" fontId="9" fillId="0" borderId="85" xfId="0" applyFont="1" applyBorder="1" applyAlignment="1">
      <alignment horizontal="center" vertical="top" wrapText="1"/>
    </xf>
    <xf numFmtId="0" fontId="9" fillId="0" borderId="53" xfId="0" applyFont="1" applyBorder="1" applyAlignment="1">
      <alignment horizontal="center" vertical="top" wrapText="1"/>
    </xf>
    <xf numFmtId="0" fontId="9" fillId="0" borderId="19" xfId="0" applyFont="1" applyBorder="1" applyAlignment="1">
      <alignment horizontal="center" vertical="top" wrapText="1"/>
    </xf>
    <xf numFmtId="0" fontId="9" fillId="0" borderId="10" xfId="0" applyFont="1" applyBorder="1" applyAlignment="1">
      <alignment horizontal="center" vertical="top" wrapText="1"/>
    </xf>
    <xf numFmtId="0" fontId="9" fillId="0" borderId="58" xfId="0" applyFont="1" applyBorder="1" applyAlignment="1">
      <alignment horizontal="center" vertical="top" wrapText="1"/>
    </xf>
    <xf numFmtId="0" fontId="9" fillId="0" borderId="86" xfId="0" applyFont="1" applyBorder="1" applyAlignment="1">
      <alignment horizontal="center" vertical="top" wrapText="1"/>
    </xf>
    <xf numFmtId="0" fontId="9" fillId="0" borderId="46" xfId="0" applyFont="1" applyBorder="1" applyAlignment="1">
      <alignment horizontal="center" vertical="top" wrapText="1"/>
    </xf>
    <xf numFmtId="0" fontId="9" fillId="0" borderId="87" xfId="0" applyFont="1" applyBorder="1" applyAlignment="1">
      <alignment horizontal="center" vertical="top" wrapText="1"/>
    </xf>
    <xf numFmtId="0" fontId="9" fillId="0" borderId="20" xfId="0" applyFont="1" applyBorder="1" applyAlignment="1">
      <alignment horizontal="center" vertical="top" wrapText="1"/>
    </xf>
    <xf numFmtId="0" fontId="9" fillId="0" borderId="51" xfId="0" applyFont="1" applyBorder="1" applyAlignment="1">
      <alignment horizontal="center" vertical="top" wrapText="1"/>
    </xf>
    <xf numFmtId="0" fontId="20" fillId="0" borderId="80" xfId="0" applyFont="1" applyBorder="1" applyAlignment="1">
      <alignment horizontal="center"/>
    </xf>
    <xf numFmtId="0" fontId="20" fillId="0" borderId="62" xfId="0" applyFont="1" applyBorder="1" applyAlignment="1">
      <alignment horizontal="center"/>
    </xf>
    <xf numFmtId="0" fontId="20" fillId="0" borderId="57" xfId="0" applyFont="1" applyBorder="1" applyAlignment="1">
      <alignment horizontal="center" vertical="center" wrapText="1"/>
    </xf>
    <xf numFmtId="0" fontId="20" fillId="0" borderId="0" xfId="0" applyFont="1" applyBorder="1" applyAlignment="1">
      <alignment horizontal="center" vertical="center" wrapText="1"/>
    </xf>
    <xf numFmtId="0" fontId="15" fillId="0" borderId="11" xfId="0" applyFont="1" applyBorder="1" applyAlignment="1">
      <alignment horizontal="center"/>
    </xf>
    <xf numFmtId="0" fontId="15" fillId="0" borderId="11" xfId="0" applyFont="1" applyBorder="1" applyAlignment="1">
      <alignment horizontal="center" vertical="top" wrapText="1"/>
    </xf>
    <xf numFmtId="0" fontId="20" fillId="0" borderId="62" xfId="0" applyFont="1" applyBorder="1" applyAlignment="1">
      <alignment/>
    </xf>
    <xf numFmtId="0" fontId="10" fillId="0" borderId="1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4" xfId="0" applyFont="1" applyBorder="1" applyAlignment="1">
      <alignment horizontal="center" vertical="center" wrapText="1"/>
    </xf>
    <xf numFmtId="0" fontId="26" fillId="0" borderId="0" xfId="0" applyFont="1" applyFill="1" applyBorder="1" applyAlignment="1">
      <alignment horizontal="center"/>
    </xf>
    <xf numFmtId="0" fontId="10" fillId="0" borderId="41" xfId="0" applyFont="1" applyBorder="1" applyAlignment="1">
      <alignment horizontal="center" vertical="center" wrapText="1"/>
    </xf>
    <xf numFmtId="0" fontId="10" fillId="0" borderId="3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2" xfId="0" applyFont="1" applyBorder="1" applyAlignment="1">
      <alignment vertical="center" wrapText="1"/>
    </xf>
    <xf numFmtId="0" fontId="8" fillId="0" borderId="16" xfId="0" applyFont="1" applyBorder="1" applyAlignment="1">
      <alignment vertical="center" wrapText="1"/>
    </xf>
    <xf numFmtId="0" fontId="8" fillId="0" borderId="12" xfId="0" applyFont="1" applyBorder="1" applyAlignment="1">
      <alignment horizontal="left" vertical="center" wrapText="1"/>
    </xf>
    <xf numFmtId="0" fontId="8" fillId="0" borderId="16" xfId="0" applyFont="1" applyBorder="1" applyAlignment="1">
      <alignment horizontal="left" vertical="center" wrapText="1"/>
    </xf>
    <xf numFmtId="0" fontId="31" fillId="0" borderId="67"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88" xfId="0" applyFont="1" applyBorder="1" applyAlignment="1">
      <alignment horizontal="center" vertical="center" wrapText="1"/>
    </xf>
    <xf numFmtId="0" fontId="31" fillId="0" borderId="44" xfId="0" applyFont="1" applyBorder="1" applyAlignment="1">
      <alignment horizontal="center" vertical="center" wrapText="1"/>
    </xf>
    <xf numFmtId="0" fontId="8" fillId="0" borderId="11" xfId="0" applyFont="1" applyBorder="1" applyAlignment="1">
      <alignment horizontal="left" vertical="center" wrapText="1"/>
    </xf>
    <xf numFmtId="0" fontId="10" fillId="0" borderId="56"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40" xfId="0" applyFont="1" applyBorder="1" applyAlignment="1">
      <alignment horizontal="center" vertical="center" wrapText="1"/>
    </xf>
    <xf numFmtId="0" fontId="21" fillId="0" borderId="63"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24" xfId="0" applyFont="1" applyBorder="1" applyAlignment="1">
      <alignment horizontal="center" vertical="center" wrapText="1"/>
    </xf>
    <xf numFmtId="0" fontId="35" fillId="0" borderId="1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4"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4" xfId="0" applyFont="1" applyBorder="1" applyAlignment="1">
      <alignment horizontal="center" vertical="center" wrapText="1"/>
    </xf>
    <xf numFmtId="0" fontId="46" fillId="0" borderId="0" xfId="0" applyFont="1" applyAlignment="1">
      <alignment horizont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7" fillId="0" borderId="16" xfId="0" applyFont="1" applyBorder="1" applyAlignment="1">
      <alignment horizontal="center" vertical="center" wrapText="1"/>
    </xf>
    <xf numFmtId="0" fontId="10" fillId="0" borderId="42" xfId="0" applyFont="1" applyBorder="1" applyAlignment="1">
      <alignment vertical="center" wrapText="1"/>
    </xf>
    <xf numFmtId="0" fontId="10" fillId="0" borderId="44" xfId="0" applyFont="1" applyBorder="1" applyAlignment="1">
      <alignment vertical="center" wrapText="1"/>
    </xf>
    <xf numFmtId="0" fontId="10" fillId="0" borderId="6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8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6" xfId="0" applyFont="1" applyBorder="1" applyAlignment="1">
      <alignment horizontal="center" vertical="center" wrapText="1"/>
    </xf>
    <xf numFmtId="0" fontId="37" fillId="0" borderId="0" xfId="0" applyFont="1" applyAlignment="1">
      <alignment horizontal="center"/>
    </xf>
    <xf numFmtId="0" fontId="4" fillId="0" borderId="42"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2" xfId="0" applyFont="1" applyBorder="1" applyAlignment="1">
      <alignment horizontal="center" vertical="top" wrapText="1"/>
    </xf>
    <xf numFmtId="0" fontId="4" fillId="0" borderId="44" xfId="0" applyFont="1" applyBorder="1" applyAlignment="1">
      <alignment horizontal="center" vertical="top" wrapText="1"/>
    </xf>
    <xf numFmtId="0" fontId="4" fillId="0" borderId="43" xfId="0" applyFont="1" applyBorder="1" applyAlignment="1">
      <alignment horizontal="center" vertical="top" wrapText="1"/>
    </xf>
    <xf numFmtId="0" fontId="0" fillId="0" borderId="42" xfId="0" applyBorder="1" applyAlignment="1">
      <alignment horizontal="center" vertical="top"/>
    </xf>
    <xf numFmtId="0" fontId="0" fillId="0" borderId="44" xfId="0" applyBorder="1" applyAlignment="1">
      <alignment horizontal="center" vertical="top"/>
    </xf>
    <xf numFmtId="0" fontId="0" fillId="0" borderId="43" xfId="0" applyBorder="1" applyAlignment="1">
      <alignment horizontal="center" vertical="top"/>
    </xf>
    <xf numFmtId="0" fontId="25" fillId="0" borderId="0" xfId="0" applyFont="1" applyBorder="1" applyAlignment="1">
      <alignment horizontal="center" vertical="center" wrapText="1"/>
    </xf>
    <xf numFmtId="0" fontId="26" fillId="0" borderId="0" xfId="0" applyFont="1" applyAlignment="1">
      <alignment horizontal="center"/>
    </xf>
    <xf numFmtId="0" fontId="22" fillId="0" borderId="0" xfId="0" applyFont="1" applyAlignment="1">
      <alignment horizontal="center"/>
    </xf>
    <xf numFmtId="0" fontId="25" fillId="0" borderId="70" xfId="0" applyFont="1" applyFill="1" applyBorder="1" applyAlignment="1">
      <alignment horizontal="left" wrapText="1"/>
    </xf>
    <xf numFmtId="0" fontId="14" fillId="0" borderId="14"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0" xfId="0" applyFont="1" applyAlignment="1">
      <alignment vertical="center" wrapText="1"/>
    </xf>
    <xf numFmtId="0" fontId="14" fillId="38" borderId="11" xfId="0" applyFont="1" applyFill="1" applyBorder="1" applyAlignment="1">
      <alignment horizontal="center" vertical="center" wrapText="1"/>
    </xf>
    <xf numFmtId="0" fontId="14" fillId="0" borderId="11" xfId="0" applyFont="1" applyBorder="1" applyAlignment="1">
      <alignment vertical="center" wrapText="1"/>
    </xf>
    <xf numFmtId="10" fontId="14" fillId="0" borderId="11" xfId="0" applyNumberFormat="1" applyFont="1" applyBorder="1" applyAlignment="1">
      <alignment vertical="center" wrapText="1"/>
    </xf>
    <xf numFmtId="9" fontId="14" fillId="0" borderId="11" xfId="0" applyNumberFormat="1" applyFont="1" applyBorder="1" applyAlignment="1">
      <alignment vertical="center" wrapText="1"/>
    </xf>
    <xf numFmtId="0" fontId="19" fillId="0" borderId="63" xfId="0" applyFont="1" applyBorder="1" applyAlignment="1">
      <alignment horizontal="left" vertical="center" wrapText="1"/>
    </xf>
    <xf numFmtId="0" fontId="14" fillId="0" borderId="0" xfId="0" applyFont="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Обычный_Протокол оценивания алгебра 8 класс, Макарычев"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hyperlink" Target="mailto:sch340001@gmail.com" TargetMode="External" /><Relationship Id="rId2" Type="http://schemas.openxmlformats.org/officeDocument/2006/relationships/hyperlink" Target="mailto:sch340001@gmail.com" TargetMode="External" /><Relationship Id="rId3" Type="http://schemas.openxmlformats.org/officeDocument/2006/relationships/hyperlink" Target="mailto:sch340002@gmail.com" TargetMode="External" /><Relationship Id="rId4" Type="http://schemas.openxmlformats.org/officeDocument/2006/relationships/hyperlink" Target="mailto:sch340003@gmail.com" TargetMode="External" /><Relationship Id="rId5" Type="http://schemas.openxmlformats.org/officeDocument/2006/relationships/hyperlink" Target="mailto:sch340004@gmail.com" TargetMode="External" /><Relationship Id="rId6" Type="http://schemas.openxmlformats.org/officeDocument/2006/relationships/hyperlink" Target="mailto:sch340006@gmail.com" TargetMode="External" /><Relationship Id="rId7" Type="http://schemas.openxmlformats.org/officeDocument/2006/relationships/hyperlink" Target="mailto:sch340007@gmail.com" TargetMode="External" /><Relationship Id="rId8" Type="http://schemas.openxmlformats.org/officeDocument/2006/relationships/hyperlink" Target="mailto:sch340008@gmail.com" TargetMode="External" /><Relationship Id="rId9" Type="http://schemas.openxmlformats.org/officeDocument/2006/relationships/hyperlink" Target="mailto:sch340009@gmail.com" TargetMode="External" /><Relationship Id="rId10" Type="http://schemas.openxmlformats.org/officeDocument/2006/relationships/hyperlink" Target="mailto:sch340010@gmail.com" TargetMode="External" /><Relationship Id="rId11" Type="http://schemas.openxmlformats.org/officeDocument/2006/relationships/hyperlink" Target="mailto:sch340011@gmail.com" TargetMode="External" /><Relationship Id="rId12" Type="http://schemas.openxmlformats.org/officeDocument/2006/relationships/hyperlink" Target="mailto:sch340012@gmail.com" TargetMode="External" /><Relationship Id="rId13" Type="http://schemas.openxmlformats.org/officeDocument/2006/relationships/hyperlink" Target="mailto:sch340014@gmail.com" TargetMode="External" /><Relationship Id="rId14" Type="http://schemas.openxmlformats.org/officeDocument/2006/relationships/hyperlink" Target="mailto:sch340015@gmail.com" TargetMode="External" /><Relationship Id="rId15" Type="http://schemas.openxmlformats.org/officeDocument/2006/relationships/hyperlink" Target="mailto:sch340016@gmail.com" TargetMode="External" /><Relationship Id="rId16" Type="http://schemas.openxmlformats.org/officeDocument/2006/relationships/hyperlink" Target="mailto:sch340017@gmail.com" TargetMode="External" /><Relationship Id="rId17" Type="http://schemas.openxmlformats.org/officeDocument/2006/relationships/hyperlink" Target="mailto:sch340018@gmail.com" TargetMode="External" /><Relationship Id="rId18" Type="http://schemas.openxmlformats.org/officeDocument/2006/relationships/hyperlink" Target="mailto:sch340020@gmail.com" TargetMode="External" /><Relationship Id="rId19" Type="http://schemas.openxmlformats.org/officeDocument/2006/relationships/hyperlink" Target="mailto:sch340021@gmail.com" TargetMode="External" /><Relationship Id="rId20" Type="http://schemas.openxmlformats.org/officeDocument/2006/relationships/hyperlink" Target="mailto:sch340027@gmail.com" TargetMode="External" /><Relationship Id="rId21" Type="http://schemas.openxmlformats.org/officeDocument/2006/relationships/hyperlink" Target="mailto:sch340025@gmail.com" TargetMode="External" /><Relationship Id="rId22" Type="http://schemas.openxmlformats.org/officeDocument/2006/relationships/hyperlink" Target="mailto:sch340019@gmail.com" TargetMode="External" /><Relationship Id="rId23" Type="http://schemas.openxmlformats.org/officeDocument/2006/relationships/hyperlink" Target="mailto:sch340030@gmail.co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9"/>
  <sheetViews>
    <sheetView zoomScalePageLayoutView="0" workbookViewId="0" topLeftCell="A1">
      <selection activeCell="A10" sqref="A10"/>
    </sheetView>
  </sheetViews>
  <sheetFormatPr defaultColWidth="9.140625" defaultRowHeight="12.75"/>
  <cols>
    <col min="1" max="1" width="37.421875" style="0" customWidth="1"/>
    <col min="2" max="2" width="14.8515625" style="0" customWidth="1"/>
    <col min="3" max="3" width="16.00390625" style="0" customWidth="1"/>
  </cols>
  <sheetData>
    <row r="1" spans="1:4" ht="25.5" customHeight="1" thickBot="1">
      <c r="A1" s="665" t="s">
        <v>871</v>
      </c>
      <c r="B1" s="666"/>
      <c r="C1" s="666"/>
      <c r="D1" s="13"/>
    </row>
    <row r="2" spans="1:4" ht="20.25" customHeight="1">
      <c r="A2" s="664"/>
      <c r="B2" s="664"/>
      <c r="C2" s="664"/>
      <c r="D2" s="664"/>
    </row>
    <row r="3" spans="1:4" ht="12.75" customHeight="1">
      <c r="A3" s="664" t="s">
        <v>968</v>
      </c>
      <c r="B3" s="664"/>
      <c r="C3" s="664"/>
      <c r="D3" s="186"/>
    </row>
    <row r="4" spans="1:4" ht="12.75" customHeight="1">
      <c r="A4" s="664" t="s">
        <v>969</v>
      </c>
      <c r="B4" s="664"/>
      <c r="C4" s="664"/>
      <c r="D4" s="186"/>
    </row>
    <row r="5" spans="1:4" ht="12.75" customHeight="1">
      <c r="A5" s="664"/>
      <c r="B5" s="664"/>
      <c r="C5" s="664"/>
      <c r="D5" s="664"/>
    </row>
    <row r="6" spans="1:3" ht="12.75">
      <c r="A6" s="663" t="s">
        <v>301</v>
      </c>
      <c r="B6" s="663"/>
      <c r="C6" s="663"/>
    </row>
    <row r="7" spans="1:3" ht="12.75">
      <c r="A7" s="663" t="s">
        <v>302</v>
      </c>
      <c r="B7" s="663"/>
      <c r="C7" s="663"/>
    </row>
    <row r="8" spans="1:3" ht="12.75">
      <c r="A8" s="663" t="s">
        <v>977</v>
      </c>
      <c r="B8" s="663"/>
      <c r="C8" s="663"/>
    </row>
    <row r="9" spans="1:3" ht="12.75">
      <c r="A9" s="663" t="s">
        <v>1081</v>
      </c>
      <c r="B9" s="663"/>
      <c r="C9" s="663"/>
    </row>
  </sheetData>
  <sheetProtection selectLockedCells="1" selectUnlockedCells="1"/>
  <mergeCells count="9">
    <mergeCell ref="A9:C9"/>
    <mergeCell ref="A8:C8"/>
    <mergeCell ref="A4:C4"/>
    <mergeCell ref="A1:C1"/>
    <mergeCell ref="A5:D5"/>
    <mergeCell ref="A2:D2"/>
    <mergeCell ref="A3:C3"/>
    <mergeCell ref="A7:C7"/>
    <mergeCell ref="A6:C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D33"/>
  <sheetViews>
    <sheetView zoomScalePageLayoutView="0" workbookViewId="0" topLeftCell="A7">
      <selection activeCell="H23" sqref="H23"/>
    </sheetView>
  </sheetViews>
  <sheetFormatPr defaultColWidth="9.140625" defaultRowHeight="12.75"/>
  <cols>
    <col min="2" max="2" width="30.7109375" style="0" bestFit="1" customWidth="1"/>
    <col min="3" max="3" width="37.7109375" style="0" customWidth="1"/>
    <col min="4" max="4" width="39.57421875" style="0" bestFit="1" customWidth="1"/>
  </cols>
  <sheetData>
    <row r="2" spans="2:4" ht="14.25">
      <c r="B2" s="847" t="s">
        <v>985</v>
      </c>
      <c r="C2" s="847"/>
      <c r="D2" s="847"/>
    </row>
    <row r="3" spans="2:4" ht="14.25">
      <c r="B3" s="324"/>
      <c r="C3" s="324"/>
      <c r="D3" s="324"/>
    </row>
    <row r="5" spans="1:4" ht="37.5" customHeight="1">
      <c r="A5" s="309" t="s">
        <v>872</v>
      </c>
      <c r="B5" s="310" t="s">
        <v>313</v>
      </c>
      <c r="C5" s="311" t="s">
        <v>314</v>
      </c>
      <c r="D5" s="311" t="s">
        <v>315</v>
      </c>
    </row>
    <row r="6" spans="1:4" ht="12.75">
      <c r="A6" s="309">
        <v>1</v>
      </c>
      <c r="B6" s="312" t="s">
        <v>361</v>
      </c>
      <c r="C6" s="310" t="s">
        <v>319</v>
      </c>
      <c r="D6" s="313" t="s">
        <v>319</v>
      </c>
    </row>
    <row r="7" spans="1:4" ht="12.75">
      <c r="A7" s="309">
        <v>2</v>
      </c>
      <c r="B7" s="314" t="s">
        <v>90</v>
      </c>
      <c r="C7" s="316" t="s">
        <v>324</v>
      </c>
      <c r="D7" s="316" t="s">
        <v>324</v>
      </c>
    </row>
    <row r="8" spans="1:4" ht="12.75">
      <c r="A8" s="309">
        <v>3</v>
      </c>
      <c r="B8" s="312" t="s">
        <v>330</v>
      </c>
      <c r="C8" s="313" t="s">
        <v>331</v>
      </c>
      <c r="D8" s="313" t="s">
        <v>331</v>
      </c>
    </row>
    <row r="9" spans="1:4" ht="12.75">
      <c r="A9" s="309">
        <v>4</v>
      </c>
      <c r="B9" s="312" t="s">
        <v>332</v>
      </c>
      <c r="C9" s="313" t="s">
        <v>333</v>
      </c>
      <c r="D9" s="313" t="s">
        <v>333</v>
      </c>
    </row>
    <row r="10" spans="1:4" ht="12.75">
      <c r="A10" s="309">
        <v>5</v>
      </c>
      <c r="B10" s="312" t="s">
        <v>986</v>
      </c>
      <c r="C10" s="313" t="s">
        <v>316</v>
      </c>
      <c r="D10" s="313" t="s">
        <v>316</v>
      </c>
    </row>
    <row r="11" spans="1:4" ht="12.75">
      <c r="A11" s="309">
        <v>6</v>
      </c>
      <c r="B11" s="314" t="s">
        <v>91</v>
      </c>
      <c r="C11" s="313" t="s">
        <v>317</v>
      </c>
      <c r="D11" s="313" t="s">
        <v>317</v>
      </c>
    </row>
    <row r="12" spans="1:4" ht="15" customHeight="1">
      <c r="A12" s="309">
        <v>7</v>
      </c>
      <c r="B12" s="312" t="s">
        <v>318</v>
      </c>
      <c r="C12" s="315" t="s">
        <v>319</v>
      </c>
      <c r="D12" s="313" t="s">
        <v>319</v>
      </c>
    </row>
    <row r="13" spans="1:4" ht="15" customHeight="1">
      <c r="A13" s="309">
        <v>8</v>
      </c>
      <c r="B13" s="312" t="s">
        <v>320</v>
      </c>
      <c r="C13" s="313" t="s">
        <v>321</v>
      </c>
      <c r="D13" s="313" t="s">
        <v>321</v>
      </c>
    </row>
    <row r="14" spans="1:4" ht="15" customHeight="1">
      <c r="A14" s="309">
        <v>9</v>
      </c>
      <c r="B14" s="312" t="s">
        <v>378</v>
      </c>
      <c r="C14" s="313" t="s">
        <v>322</v>
      </c>
      <c r="D14" s="313" t="s">
        <v>321</v>
      </c>
    </row>
    <row r="15" spans="1:4" ht="15" customHeight="1">
      <c r="A15" s="309">
        <v>10</v>
      </c>
      <c r="B15" s="312" t="s">
        <v>323</v>
      </c>
      <c r="C15" s="310" t="s">
        <v>319</v>
      </c>
      <c r="D15" s="313" t="s">
        <v>319</v>
      </c>
    </row>
    <row r="16" spans="1:4" ht="15" customHeight="1">
      <c r="A16" s="309">
        <v>11</v>
      </c>
      <c r="B16" s="312" t="s">
        <v>421</v>
      </c>
      <c r="C16" s="313" t="s">
        <v>334</v>
      </c>
      <c r="D16" s="313" t="s">
        <v>334</v>
      </c>
    </row>
    <row r="17" spans="1:4" ht="15" customHeight="1">
      <c r="A17" s="309">
        <v>12</v>
      </c>
      <c r="B17" s="312" t="s">
        <v>384</v>
      </c>
      <c r="C17" s="313" t="s">
        <v>335</v>
      </c>
      <c r="D17" s="313" t="s">
        <v>335</v>
      </c>
    </row>
    <row r="18" spans="1:4" ht="15" customHeight="1">
      <c r="A18" s="309">
        <v>13</v>
      </c>
      <c r="B18" s="312" t="s">
        <v>424</v>
      </c>
      <c r="C18" s="316" t="s">
        <v>336</v>
      </c>
      <c r="D18" s="313" t="s">
        <v>337</v>
      </c>
    </row>
    <row r="19" spans="1:4" ht="15" customHeight="1">
      <c r="A19" s="309">
        <v>14</v>
      </c>
      <c r="B19" s="312" t="s">
        <v>918</v>
      </c>
      <c r="C19" s="310" t="s">
        <v>319</v>
      </c>
      <c r="D19" s="317" t="s">
        <v>338</v>
      </c>
    </row>
    <row r="20" spans="1:4" ht="15" customHeight="1">
      <c r="A20" s="309">
        <v>15</v>
      </c>
      <c r="B20" s="312" t="s">
        <v>339</v>
      </c>
      <c r="C20" s="313" t="s">
        <v>340</v>
      </c>
      <c r="D20" s="313" t="s">
        <v>319</v>
      </c>
    </row>
    <row r="21" spans="1:4" ht="15" customHeight="1">
      <c r="A21" s="309">
        <v>16</v>
      </c>
      <c r="B21" s="312" t="s">
        <v>341</v>
      </c>
      <c r="C21" s="313" t="s">
        <v>342</v>
      </c>
      <c r="D21" s="313" t="s">
        <v>319</v>
      </c>
    </row>
    <row r="22" spans="1:4" ht="15" customHeight="1">
      <c r="A22" s="309">
        <v>17</v>
      </c>
      <c r="B22" s="318" t="s">
        <v>343</v>
      </c>
      <c r="C22" s="319" t="s">
        <v>319</v>
      </c>
      <c r="D22" s="316" t="s">
        <v>319</v>
      </c>
    </row>
    <row r="23" spans="1:4" ht="15" customHeight="1">
      <c r="A23" s="309">
        <v>18</v>
      </c>
      <c r="B23" s="314" t="s">
        <v>912</v>
      </c>
      <c r="C23" s="320" t="s">
        <v>319</v>
      </c>
      <c r="D23" s="313" t="s">
        <v>344</v>
      </c>
    </row>
    <row r="24" spans="1:4" ht="15" customHeight="1">
      <c r="A24" s="309">
        <v>19</v>
      </c>
      <c r="B24" s="318" t="s">
        <v>345</v>
      </c>
      <c r="C24" s="319" t="s">
        <v>319</v>
      </c>
      <c r="D24" s="316" t="s">
        <v>346</v>
      </c>
    </row>
    <row r="25" spans="1:4" ht="15" customHeight="1">
      <c r="A25" s="309">
        <v>20</v>
      </c>
      <c r="B25" s="312" t="s">
        <v>347</v>
      </c>
      <c r="C25" s="321" t="s">
        <v>348</v>
      </c>
      <c r="D25" s="322" t="s">
        <v>321</v>
      </c>
    </row>
    <row r="26" spans="1:4" ht="15" customHeight="1">
      <c r="A26" s="309">
        <v>21</v>
      </c>
      <c r="B26" s="312" t="s">
        <v>349</v>
      </c>
      <c r="C26" s="319" t="s">
        <v>319</v>
      </c>
      <c r="D26" s="184" t="s">
        <v>319</v>
      </c>
    </row>
    <row r="27" spans="1:4" ht="15" customHeight="1">
      <c r="A27" s="309">
        <v>22</v>
      </c>
      <c r="B27" s="318" t="s">
        <v>350</v>
      </c>
      <c r="C27" s="323" t="s">
        <v>319</v>
      </c>
      <c r="D27" s="184" t="s">
        <v>319</v>
      </c>
    </row>
    <row r="28" spans="1:4" ht="15" customHeight="1">
      <c r="A28" s="309">
        <v>23</v>
      </c>
      <c r="B28" s="312" t="s">
        <v>402</v>
      </c>
      <c r="C28" s="321" t="s">
        <v>351</v>
      </c>
      <c r="D28" s="321" t="s">
        <v>319</v>
      </c>
    </row>
    <row r="29" spans="1:4" ht="15" customHeight="1">
      <c r="A29" s="309">
        <v>24</v>
      </c>
      <c r="B29" s="318" t="s">
        <v>352</v>
      </c>
      <c r="C29" s="319" t="s">
        <v>319</v>
      </c>
      <c r="D29" s="184" t="s">
        <v>319</v>
      </c>
    </row>
    <row r="30" spans="1:4" ht="15" customHeight="1">
      <c r="A30" s="309">
        <v>25</v>
      </c>
      <c r="B30" s="318" t="s">
        <v>353</v>
      </c>
      <c r="C30" s="323" t="s">
        <v>319</v>
      </c>
      <c r="D30" s="184" t="s">
        <v>319</v>
      </c>
    </row>
    <row r="31" spans="1:4" ht="15" customHeight="1">
      <c r="A31" s="309">
        <v>26</v>
      </c>
      <c r="B31" s="318" t="s">
        <v>356</v>
      </c>
      <c r="C31" s="323" t="s">
        <v>319</v>
      </c>
      <c r="D31" s="184" t="s">
        <v>319</v>
      </c>
    </row>
    <row r="32" spans="1:4" ht="15" customHeight="1">
      <c r="A32" s="309">
        <v>27</v>
      </c>
      <c r="B32" s="318" t="s">
        <v>355</v>
      </c>
      <c r="C32" s="323" t="s">
        <v>319</v>
      </c>
      <c r="D32" s="184" t="s">
        <v>319</v>
      </c>
    </row>
    <row r="33" spans="1:4" ht="15" customHeight="1">
      <c r="A33" s="309">
        <v>28</v>
      </c>
      <c r="B33" s="318" t="s">
        <v>354</v>
      </c>
      <c r="C33" s="323" t="s">
        <v>319</v>
      </c>
      <c r="D33" s="184" t="s">
        <v>319</v>
      </c>
    </row>
  </sheetData>
  <sheetProtection/>
  <mergeCells count="1">
    <mergeCell ref="B2:D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E48"/>
  <sheetViews>
    <sheetView zoomScalePageLayoutView="0" workbookViewId="0" topLeftCell="A1">
      <selection activeCell="B57" sqref="B57"/>
    </sheetView>
  </sheetViews>
  <sheetFormatPr defaultColWidth="9.140625" defaultRowHeight="12.75"/>
  <cols>
    <col min="1" max="1" width="12.8515625" style="0" bestFit="1" customWidth="1"/>
    <col min="2" max="2" width="12.57421875" style="0" bestFit="1" customWidth="1"/>
    <col min="3" max="3" width="9.8515625" style="0" bestFit="1" customWidth="1"/>
    <col min="4" max="4" width="9.421875" style="0" customWidth="1"/>
    <col min="5" max="5" width="8.8515625" style="0" bestFit="1" customWidth="1"/>
    <col min="6" max="6" width="12.421875" style="0" customWidth="1"/>
    <col min="7" max="7" width="8.8515625" style="0" customWidth="1"/>
    <col min="8" max="8" width="8.8515625" style="0" bestFit="1" customWidth="1"/>
    <col min="9" max="9" width="7.140625" style="0" customWidth="1"/>
    <col min="10" max="10" width="13.140625" style="0" customWidth="1"/>
    <col min="11" max="11" width="5.7109375" style="0" customWidth="1"/>
    <col min="12" max="12" width="5.57421875" style="0" bestFit="1" customWidth="1"/>
    <col min="13" max="13" width="6.140625" style="0" customWidth="1"/>
    <col min="14" max="14" width="4.7109375" style="0" customWidth="1"/>
    <col min="15" max="15" width="5.57421875" style="0" bestFit="1" customWidth="1"/>
    <col min="16" max="16" width="3.57421875" style="0" bestFit="1" customWidth="1"/>
    <col min="17" max="17" width="3.28125" style="0" bestFit="1" customWidth="1"/>
    <col min="18" max="18" width="2.7109375" style="0" bestFit="1" customWidth="1"/>
    <col min="19" max="19" width="3.7109375" style="0" customWidth="1"/>
    <col min="20" max="20" width="3.140625" style="0" bestFit="1" customWidth="1"/>
    <col min="21" max="21" width="2.140625" style="0" bestFit="1" customWidth="1"/>
    <col min="22" max="23" width="3.7109375" style="0" customWidth="1"/>
  </cols>
  <sheetData>
    <row r="1" spans="1:31" ht="24.75" customHeight="1">
      <c r="A1" s="857" t="s">
        <v>1124</v>
      </c>
      <c r="B1" s="857"/>
      <c r="C1" s="857"/>
      <c r="D1" s="857"/>
      <c r="E1" s="857"/>
      <c r="F1" s="857"/>
      <c r="G1" s="857"/>
      <c r="H1" s="857"/>
      <c r="I1" s="857"/>
      <c r="J1" s="857"/>
      <c r="K1" s="857"/>
      <c r="L1" s="857"/>
      <c r="M1" s="857"/>
      <c r="N1" s="857"/>
      <c r="O1" s="857"/>
      <c r="P1" s="857"/>
      <c r="Q1" s="857"/>
      <c r="R1" s="857"/>
      <c r="S1" s="857"/>
      <c r="T1" s="857"/>
      <c r="U1" s="857"/>
      <c r="V1" s="857"/>
      <c r="W1" s="857"/>
      <c r="X1" s="12"/>
      <c r="Y1" s="12"/>
      <c r="Z1" s="6"/>
      <c r="AA1" s="6"/>
      <c r="AB1" s="6"/>
      <c r="AC1" s="6"/>
      <c r="AD1" s="6"/>
      <c r="AE1" s="6"/>
    </row>
    <row r="3" spans="1:11" ht="30.75" hidden="1" thickBot="1">
      <c r="A3" s="164" t="s">
        <v>851</v>
      </c>
      <c r="B3" s="165" t="s">
        <v>852</v>
      </c>
      <c r="C3" s="165" t="s">
        <v>38</v>
      </c>
      <c r="D3" s="165" t="s">
        <v>853</v>
      </c>
      <c r="E3" s="165" t="s">
        <v>854</v>
      </c>
      <c r="G3" s="164" t="s">
        <v>851</v>
      </c>
      <c r="H3" s="165" t="s">
        <v>852</v>
      </c>
      <c r="I3" s="165" t="s">
        <v>38</v>
      </c>
      <c r="J3" s="165" t="s">
        <v>853</v>
      </c>
      <c r="K3" s="165" t="s">
        <v>854</v>
      </c>
    </row>
    <row r="4" spans="1:11" ht="18" customHeight="1" hidden="1">
      <c r="A4" s="848" t="s">
        <v>904</v>
      </c>
      <c r="B4" s="851">
        <v>7</v>
      </c>
      <c r="C4" s="851">
        <v>24</v>
      </c>
      <c r="D4" s="166" t="s">
        <v>25</v>
      </c>
      <c r="E4" s="166" t="s">
        <v>856</v>
      </c>
      <c r="G4" s="848" t="s">
        <v>905</v>
      </c>
      <c r="H4" s="851">
        <v>7</v>
      </c>
      <c r="I4" s="851">
        <v>23</v>
      </c>
      <c r="J4" s="172" t="s">
        <v>863</v>
      </c>
      <c r="K4" s="172" t="s">
        <v>865</v>
      </c>
    </row>
    <row r="5" spans="1:11" ht="16.5" customHeight="1" hidden="1">
      <c r="A5" s="849"/>
      <c r="B5" s="852"/>
      <c r="C5" s="852"/>
      <c r="D5" s="166" t="s">
        <v>855</v>
      </c>
      <c r="E5" s="166" t="s">
        <v>857</v>
      </c>
      <c r="G5" s="849"/>
      <c r="H5" s="852"/>
      <c r="I5" s="852"/>
      <c r="J5" s="174" t="s">
        <v>864</v>
      </c>
      <c r="K5" s="174" t="s">
        <v>862</v>
      </c>
    </row>
    <row r="6" spans="1:11" ht="16.5" customHeight="1" hidden="1">
      <c r="A6" s="849"/>
      <c r="B6" s="852"/>
      <c r="C6" s="852"/>
      <c r="D6" s="166"/>
      <c r="E6" s="166" t="s">
        <v>858</v>
      </c>
      <c r="G6" s="849"/>
      <c r="H6" s="852"/>
      <c r="I6" s="852"/>
      <c r="J6" s="174" t="s">
        <v>8</v>
      </c>
      <c r="K6" s="174" t="s">
        <v>15</v>
      </c>
    </row>
    <row r="7" spans="1:11" ht="18.75" customHeight="1" hidden="1" thickBot="1">
      <c r="A7" s="849"/>
      <c r="B7" s="853"/>
      <c r="C7" s="853"/>
      <c r="D7" s="167"/>
      <c r="E7" s="168" t="s">
        <v>5</v>
      </c>
      <c r="G7" s="849"/>
      <c r="H7" s="853"/>
      <c r="I7" s="853"/>
      <c r="J7" s="199"/>
      <c r="K7" s="173" t="s">
        <v>9</v>
      </c>
    </row>
    <row r="8" spans="1:11" ht="18" customHeight="1" hidden="1">
      <c r="A8" s="849"/>
      <c r="B8" s="851">
        <v>8</v>
      </c>
      <c r="C8" s="851">
        <v>23</v>
      </c>
      <c r="D8" s="166" t="s">
        <v>859</v>
      </c>
      <c r="E8" s="166" t="s">
        <v>861</v>
      </c>
      <c r="G8" s="849"/>
      <c r="H8" s="851">
        <v>8</v>
      </c>
      <c r="I8" s="851">
        <v>23</v>
      </c>
      <c r="J8" s="166" t="s">
        <v>866</v>
      </c>
      <c r="K8" s="172" t="s">
        <v>868</v>
      </c>
    </row>
    <row r="9" spans="1:11" ht="19.5" customHeight="1" hidden="1">
      <c r="A9" s="849"/>
      <c r="B9" s="852"/>
      <c r="C9" s="852"/>
      <c r="D9" s="166" t="s">
        <v>4</v>
      </c>
      <c r="E9" s="166" t="s">
        <v>862</v>
      </c>
      <c r="G9" s="849"/>
      <c r="H9" s="852"/>
      <c r="I9" s="852"/>
      <c r="J9" s="166" t="s">
        <v>867</v>
      </c>
      <c r="K9" s="174" t="s">
        <v>869</v>
      </c>
    </row>
    <row r="10" spans="1:11" ht="15" customHeight="1" hidden="1">
      <c r="A10" s="849"/>
      <c r="B10" s="852"/>
      <c r="C10" s="852"/>
      <c r="D10" s="166" t="s">
        <v>860</v>
      </c>
      <c r="E10" s="166" t="s">
        <v>6</v>
      </c>
      <c r="G10" s="849"/>
      <c r="H10" s="852"/>
      <c r="I10" s="852"/>
      <c r="J10" s="166" t="s">
        <v>10</v>
      </c>
      <c r="K10" s="174" t="s">
        <v>870</v>
      </c>
    </row>
    <row r="11" spans="1:11" ht="19.5" customHeight="1" hidden="1" thickBot="1">
      <c r="A11" s="849"/>
      <c r="B11" s="853"/>
      <c r="C11" s="853"/>
      <c r="D11" s="168" t="s">
        <v>7</v>
      </c>
      <c r="E11" s="168"/>
      <c r="G11" s="849"/>
      <c r="H11" s="853"/>
      <c r="I11" s="853"/>
      <c r="J11" s="169"/>
      <c r="K11" s="174" t="s">
        <v>11</v>
      </c>
    </row>
    <row r="12" spans="1:11" ht="19.5" customHeight="1" hidden="1">
      <c r="A12" s="849"/>
      <c r="B12" s="851">
        <v>9</v>
      </c>
      <c r="C12" s="851">
        <v>22</v>
      </c>
      <c r="D12" s="172" t="s">
        <v>24</v>
      </c>
      <c r="E12" s="172" t="s">
        <v>20</v>
      </c>
      <c r="G12" s="849"/>
      <c r="H12" s="854">
        <v>9</v>
      </c>
      <c r="I12" s="854">
        <v>22</v>
      </c>
      <c r="J12" s="172" t="s">
        <v>28</v>
      </c>
      <c r="K12" s="172" t="s">
        <v>30</v>
      </c>
    </row>
    <row r="13" spans="1:11" ht="19.5" customHeight="1" hidden="1">
      <c r="A13" s="849"/>
      <c r="B13" s="852"/>
      <c r="C13" s="852"/>
      <c r="D13" s="174" t="s">
        <v>18</v>
      </c>
      <c r="E13" s="174" t="s">
        <v>21</v>
      </c>
      <c r="G13" s="849"/>
      <c r="H13" s="855"/>
      <c r="I13" s="855"/>
      <c r="J13" s="174" t="s">
        <v>18</v>
      </c>
      <c r="K13" s="174" t="s">
        <v>31</v>
      </c>
    </row>
    <row r="14" spans="1:11" ht="19.5" customHeight="1" hidden="1">
      <c r="A14" s="849"/>
      <c r="B14" s="852"/>
      <c r="C14" s="852"/>
      <c r="D14" s="174" t="s">
        <v>19</v>
      </c>
      <c r="E14" s="174" t="s">
        <v>13</v>
      </c>
      <c r="G14" s="849"/>
      <c r="H14" s="855"/>
      <c r="I14" s="855"/>
      <c r="J14" s="174" t="s">
        <v>29</v>
      </c>
      <c r="K14" s="174" t="s">
        <v>32</v>
      </c>
    </row>
    <row r="15" spans="1:11" ht="19.5" customHeight="1" hidden="1" thickBot="1">
      <c r="A15" s="849"/>
      <c r="B15" s="853"/>
      <c r="C15" s="853"/>
      <c r="D15" s="173"/>
      <c r="E15" s="173" t="s">
        <v>22</v>
      </c>
      <c r="G15" s="849"/>
      <c r="H15" s="856"/>
      <c r="I15" s="856"/>
      <c r="J15" s="173"/>
      <c r="K15" s="173" t="s">
        <v>33</v>
      </c>
    </row>
    <row r="16" spans="1:11" ht="19.5" customHeight="1" hidden="1">
      <c r="A16" s="849"/>
      <c r="B16" s="851">
        <v>11</v>
      </c>
      <c r="C16" s="851">
        <v>14</v>
      </c>
      <c r="D16" s="172" t="s">
        <v>23</v>
      </c>
      <c r="E16" s="172" t="s">
        <v>20</v>
      </c>
      <c r="G16" s="849"/>
      <c r="H16" s="854">
        <v>11</v>
      </c>
      <c r="I16" s="854">
        <v>14</v>
      </c>
      <c r="J16" s="172" t="s">
        <v>35</v>
      </c>
      <c r="K16" s="172" t="s">
        <v>30</v>
      </c>
    </row>
    <row r="17" spans="1:11" ht="19.5" customHeight="1" hidden="1">
      <c r="A17" s="849"/>
      <c r="B17" s="852"/>
      <c r="C17" s="852"/>
      <c r="D17" s="174"/>
      <c r="E17" s="174" t="s">
        <v>26</v>
      </c>
      <c r="G17" s="849"/>
      <c r="H17" s="855"/>
      <c r="I17" s="855"/>
      <c r="J17" s="174" t="s">
        <v>34</v>
      </c>
      <c r="K17" s="174" t="s">
        <v>36</v>
      </c>
    </row>
    <row r="18" spans="1:11" ht="19.5" customHeight="1" hidden="1">
      <c r="A18" s="849"/>
      <c r="B18" s="852"/>
      <c r="C18" s="852"/>
      <c r="D18" s="174"/>
      <c r="E18" s="174" t="s">
        <v>27</v>
      </c>
      <c r="G18" s="849"/>
      <c r="H18" s="855"/>
      <c r="I18" s="855"/>
      <c r="J18" s="174"/>
      <c r="K18" s="174" t="s">
        <v>37</v>
      </c>
    </row>
    <row r="19" spans="1:11" ht="19.5" customHeight="1" hidden="1" thickBot="1">
      <c r="A19" s="850"/>
      <c r="B19" s="853"/>
      <c r="C19" s="853"/>
      <c r="D19" s="173"/>
      <c r="E19" s="173"/>
      <c r="G19" s="850"/>
      <c r="H19" s="856"/>
      <c r="I19" s="856"/>
      <c r="J19" s="173"/>
      <c r="K19" s="173" t="s">
        <v>22</v>
      </c>
    </row>
    <row r="20" ht="18" customHeight="1" hidden="1" thickBot="1"/>
    <row r="21" spans="4:8" ht="30" customHeight="1" hidden="1" thickBot="1">
      <c r="D21" s="164" t="s">
        <v>851</v>
      </c>
      <c r="E21" s="165" t="s">
        <v>852</v>
      </c>
      <c r="F21" s="165" t="s">
        <v>38</v>
      </c>
      <c r="G21" s="165" t="s">
        <v>853</v>
      </c>
      <c r="H21" s="165" t="s">
        <v>854</v>
      </c>
    </row>
    <row r="22" spans="4:8" ht="14.25" customHeight="1" hidden="1">
      <c r="D22" s="848" t="s">
        <v>39</v>
      </c>
      <c r="E22" s="848">
        <v>4</v>
      </c>
      <c r="F22" s="192">
        <v>28</v>
      </c>
      <c r="G22" s="172" t="s">
        <v>16</v>
      </c>
      <c r="H22" s="171" t="s">
        <v>12</v>
      </c>
    </row>
    <row r="23" spans="4:8" ht="18" customHeight="1" hidden="1">
      <c r="D23" s="849"/>
      <c r="E23" s="849"/>
      <c r="F23" s="193"/>
      <c r="G23" s="195" t="s">
        <v>17</v>
      </c>
      <c r="H23" s="197" t="s">
        <v>13</v>
      </c>
    </row>
    <row r="24" spans="4:8" ht="16.5" customHeight="1" hidden="1">
      <c r="D24" s="849"/>
      <c r="E24" s="849"/>
      <c r="F24" s="193"/>
      <c r="G24" s="195"/>
      <c r="H24" s="166" t="s">
        <v>14</v>
      </c>
    </row>
    <row r="25" spans="4:8" ht="15" customHeight="1" hidden="1" thickBot="1">
      <c r="D25" s="850"/>
      <c r="E25" s="850"/>
      <c r="F25" s="194"/>
      <c r="G25" s="196"/>
      <c r="H25" s="198" t="s">
        <v>40</v>
      </c>
    </row>
    <row r="26" spans="1:20" s="864" customFormat="1" ht="36" customHeight="1">
      <c r="A26" s="861" t="s">
        <v>1130</v>
      </c>
      <c r="B26" s="862"/>
      <c r="C26" s="861" t="s">
        <v>1131</v>
      </c>
      <c r="D26" s="863"/>
      <c r="E26" s="863"/>
      <c r="F26" s="862"/>
      <c r="G26" s="861" t="s">
        <v>1132</v>
      </c>
      <c r="H26" s="863"/>
      <c r="I26" s="863"/>
      <c r="J26" s="862"/>
      <c r="K26" s="861" t="s">
        <v>1133</v>
      </c>
      <c r="L26" s="863"/>
      <c r="M26" s="863"/>
      <c r="N26" s="863"/>
      <c r="O26" s="863"/>
      <c r="P26" s="863"/>
      <c r="Q26" s="863"/>
      <c r="R26" s="863"/>
      <c r="S26" s="863"/>
      <c r="T26" s="862"/>
    </row>
    <row r="27" spans="1:20" s="864" customFormat="1" ht="18.75" customHeight="1">
      <c r="A27" s="845" t="s">
        <v>1134</v>
      </c>
      <c r="B27" s="845" t="s">
        <v>1135</v>
      </c>
      <c r="C27" s="845" t="s">
        <v>1136</v>
      </c>
      <c r="D27" s="845" t="s">
        <v>1137</v>
      </c>
      <c r="E27" s="845" t="s">
        <v>1138</v>
      </c>
      <c r="F27" s="845" t="s">
        <v>1139</v>
      </c>
      <c r="G27" s="845" t="s">
        <v>1136</v>
      </c>
      <c r="H27" s="845" t="s">
        <v>1137</v>
      </c>
      <c r="I27" s="845" t="s">
        <v>1138</v>
      </c>
      <c r="J27" s="845" t="s">
        <v>1139</v>
      </c>
      <c r="K27" s="861" t="s">
        <v>1140</v>
      </c>
      <c r="L27" s="863"/>
      <c r="M27" s="863"/>
      <c r="N27" s="863"/>
      <c r="O27" s="863"/>
      <c r="P27" s="861" t="s">
        <v>1141</v>
      </c>
      <c r="Q27" s="863"/>
      <c r="R27" s="863"/>
      <c r="S27" s="863"/>
      <c r="T27" s="862"/>
    </row>
    <row r="28" spans="1:20" s="864" customFormat="1" ht="77.25" customHeight="1">
      <c r="A28" s="846"/>
      <c r="B28" s="846"/>
      <c r="C28" s="846"/>
      <c r="D28" s="846"/>
      <c r="E28" s="846"/>
      <c r="F28" s="846"/>
      <c r="G28" s="846"/>
      <c r="H28" s="846"/>
      <c r="I28" s="846"/>
      <c r="J28" s="846"/>
      <c r="K28" s="335" t="s">
        <v>1142</v>
      </c>
      <c r="L28" s="335" t="s">
        <v>1143</v>
      </c>
      <c r="M28" s="335" t="s">
        <v>889</v>
      </c>
      <c r="N28" s="335" t="s">
        <v>1137</v>
      </c>
      <c r="O28" s="335" t="s">
        <v>889</v>
      </c>
      <c r="P28" s="335" t="s">
        <v>1142</v>
      </c>
      <c r="Q28" s="335" t="s">
        <v>1143</v>
      </c>
      <c r="R28" s="335" t="s">
        <v>889</v>
      </c>
      <c r="S28" s="335" t="s">
        <v>1137</v>
      </c>
      <c r="T28" s="335" t="s">
        <v>889</v>
      </c>
    </row>
    <row r="29" spans="1:20" s="864" customFormat="1" ht="12.75">
      <c r="A29" s="865">
        <v>1</v>
      </c>
      <c r="B29" s="865">
        <v>2</v>
      </c>
      <c r="C29" s="865">
        <v>3</v>
      </c>
      <c r="D29" s="865">
        <v>4</v>
      </c>
      <c r="E29" s="865">
        <v>5</v>
      </c>
      <c r="F29" s="865">
        <v>6</v>
      </c>
      <c r="G29" s="865">
        <v>7</v>
      </c>
      <c r="H29" s="865">
        <v>8</v>
      </c>
      <c r="I29" s="865">
        <v>9</v>
      </c>
      <c r="J29" s="865">
        <v>10</v>
      </c>
      <c r="K29" s="865">
        <v>11</v>
      </c>
      <c r="L29" s="865">
        <v>12</v>
      </c>
      <c r="M29" s="865">
        <v>13</v>
      </c>
      <c r="N29" s="865">
        <v>14</v>
      </c>
      <c r="O29" s="865">
        <v>15</v>
      </c>
      <c r="P29" s="865">
        <v>11</v>
      </c>
      <c r="Q29" s="865">
        <v>12</v>
      </c>
      <c r="R29" s="865">
        <v>13</v>
      </c>
      <c r="S29" s="865">
        <v>14</v>
      </c>
      <c r="T29" s="865">
        <v>15</v>
      </c>
    </row>
    <row r="30" spans="1:20" s="864" customFormat="1" ht="12.75">
      <c r="A30" s="866">
        <v>81</v>
      </c>
      <c r="B30" s="866">
        <v>225</v>
      </c>
      <c r="C30" s="866">
        <v>11</v>
      </c>
      <c r="D30" s="866">
        <v>50</v>
      </c>
      <c r="E30" s="866">
        <v>5</v>
      </c>
      <c r="F30" s="867">
        <v>0.8148</v>
      </c>
      <c r="G30" s="866">
        <v>41</v>
      </c>
      <c r="H30" s="866">
        <v>144</v>
      </c>
      <c r="I30" s="866">
        <v>14</v>
      </c>
      <c r="J30" s="868">
        <v>0.8844</v>
      </c>
      <c r="K30" s="866">
        <v>21</v>
      </c>
      <c r="L30" s="866">
        <v>1</v>
      </c>
      <c r="M30" s="866">
        <v>4.8</v>
      </c>
      <c r="N30" s="866">
        <v>0</v>
      </c>
      <c r="O30" s="867">
        <v>0</v>
      </c>
      <c r="P30" s="866">
        <v>36</v>
      </c>
      <c r="Q30" s="866">
        <v>0</v>
      </c>
      <c r="R30" s="866">
        <v>0</v>
      </c>
      <c r="S30" s="866">
        <v>1</v>
      </c>
      <c r="T30" s="866">
        <v>2.7</v>
      </c>
    </row>
    <row r="31" s="864" customFormat="1" ht="12.75"/>
    <row r="32" spans="1:3" s="864" customFormat="1" ht="16.5" customHeight="1">
      <c r="A32" s="869" t="s">
        <v>1113</v>
      </c>
      <c r="B32" s="869"/>
      <c r="C32" s="869"/>
    </row>
    <row r="33" spans="1:21" s="864" customFormat="1" ht="12.75" customHeight="1">
      <c r="A33" s="844" t="s">
        <v>904</v>
      </c>
      <c r="B33" s="844"/>
      <c r="C33" s="844"/>
      <c r="D33" s="844" t="s">
        <v>905</v>
      </c>
      <c r="E33" s="844"/>
      <c r="F33" s="844"/>
      <c r="G33" s="844" t="s">
        <v>1144</v>
      </c>
      <c r="H33" s="844"/>
      <c r="I33" s="844"/>
      <c r="J33" s="861" t="s">
        <v>1114</v>
      </c>
      <c r="K33" s="863"/>
      <c r="L33" s="862"/>
      <c r="M33" s="861" t="s">
        <v>1062</v>
      </c>
      <c r="N33" s="863"/>
      <c r="O33" s="862"/>
      <c r="P33" s="861" t="s">
        <v>1115</v>
      </c>
      <c r="Q33" s="863"/>
      <c r="R33" s="862"/>
      <c r="S33" s="861" t="s">
        <v>1116</v>
      </c>
      <c r="T33" s="863"/>
      <c r="U33" s="862"/>
    </row>
    <row r="34" spans="1:21" s="864" customFormat="1" ht="12.75">
      <c r="A34" s="335" t="s">
        <v>1145</v>
      </c>
      <c r="B34" s="335" t="s">
        <v>1146</v>
      </c>
      <c r="C34" s="335" t="s">
        <v>1147</v>
      </c>
      <c r="D34" s="335" t="s">
        <v>1145</v>
      </c>
      <c r="E34" s="335" t="s">
        <v>1146</v>
      </c>
      <c r="F34" s="335" t="s">
        <v>1147</v>
      </c>
      <c r="G34" s="335" t="s">
        <v>1145</v>
      </c>
      <c r="H34" s="335" t="s">
        <v>1146</v>
      </c>
      <c r="I34" s="335" t="s">
        <v>1147</v>
      </c>
      <c r="J34" s="335" t="s">
        <v>1145</v>
      </c>
      <c r="K34" s="335" t="s">
        <v>1146</v>
      </c>
      <c r="L34" s="335" t="s">
        <v>1147</v>
      </c>
      <c r="M34" s="335" t="s">
        <v>1145</v>
      </c>
      <c r="N34" s="335" t="s">
        <v>1146</v>
      </c>
      <c r="O34" s="335" t="s">
        <v>1147</v>
      </c>
      <c r="P34" s="335" t="s">
        <v>1145</v>
      </c>
      <c r="Q34" s="335" t="s">
        <v>1146</v>
      </c>
      <c r="R34" s="335" t="s">
        <v>1147</v>
      </c>
      <c r="S34" s="335" t="s">
        <v>1145</v>
      </c>
      <c r="T34" s="335" t="s">
        <v>1146</v>
      </c>
      <c r="U34" s="335" t="s">
        <v>1147</v>
      </c>
    </row>
    <row r="35" spans="1:21" s="870" customFormat="1" ht="12.75">
      <c r="A35" s="865"/>
      <c r="B35" s="865"/>
      <c r="C35" s="865"/>
      <c r="D35" s="865"/>
      <c r="E35" s="865"/>
      <c r="F35" s="865"/>
      <c r="G35" s="865"/>
      <c r="H35" s="865"/>
      <c r="I35" s="865"/>
      <c r="J35" s="865"/>
      <c r="K35" s="865"/>
      <c r="L35" s="865"/>
      <c r="M35" s="865"/>
      <c r="N35" s="865"/>
      <c r="O35" s="865"/>
      <c r="P35" s="865"/>
      <c r="Q35" s="865"/>
      <c r="R35" s="865"/>
      <c r="S35" s="865"/>
      <c r="T35" s="865"/>
      <c r="U35" s="865"/>
    </row>
    <row r="36" spans="1:21" s="864" customFormat="1" ht="12.75">
      <c r="A36" s="866">
        <v>6</v>
      </c>
      <c r="B36" s="866">
        <v>24</v>
      </c>
      <c r="C36" s="866">
        <v>3</v>
      </c>
      <c r="D36" s="866">
        <v>3</v>
      </c>
      <c r="E36" s="866">
        <v>22</v>
      </c>
      <c r="F36" s="866">
        <v>2</v>
      </c>
      <c r="G36" s="866">
        <v>0</v>
      </c>
      <c r="H36" s="866">
        <v>9</v>
      </c>
      <c r="I36" s="866">
        <v>1</v>
      </c>
      <c r="J36" s="866">
        <v>0</v>
      </c>
      <c r="K36" s="866">
        <v>9</v>
      </c>
      <c r="L36" s="866">
        <v>0</v>
      </c>
      <c r="M36" s="866">
        <v>7</v>
      </c>
      <c r="N36" s="866">
        <v>11</v>
      </c>
      <c r="O36" s="866">
        <v>0</v>
      </c>
      <c r="P36" s="866">
        <v>5</v>
      </c>
      <c r="Q36" s="866">
        <v>4</v>
      </c>
      <c r="R36" s="866">
        <v>1</v>
      </c>
      <c r="S36" s="866">
        <v>3</v>
      </c>
      <c r="T36" s="866">
        <v>12</v>
      </c>
      <c r="U36" s="866">
        <v>1</v>
      </c>
    </row>
    <row r="37" s="864" customFormat="1" ht="12.75"/>
    <row r="38" s="864" customFormat="1" ht="12.75"/>
    <row r="39" spans="1:18" s="864" customFormat="1" ht="12.75" customHeight="1">
      <c r="A39" s="844" t="s">
        <v>1117</v>
      </c>
      <c r="B39" s="844"/>
      <c r="C39" s="844"/>
      <c r="D39" s="844" t="s">
        <v>1148</v>
      </c>
      <c r="E39" s="844"/>
      <c r="F39" s="844"/>
      <c r="G39" s="844" t="s">
        <v>1149</v>
      </c>
      <c r="H39" s="844"/>
      <c r="I39" s="844"/>
      <c r="J39" s="861" t="s">
        <v>1118</v>
      </c>
      <c r="K39" s="863"/>
      <c r="L39" s="862"/>
      <c r="M39" s="861" t="s">
        <v>1119</v>
      </c>
      <c r="N39" s="863"/>
      <c r="O39" s="862"/>
      <c r="P39" s="861" t="s">
        <v>927</v>
      </c>
      <c r="Q39" s="863"/>
      <c r="R39" s="862"/>
    </row>
    <row r="40" spans="1:18" s="864" customFormat="1" ht="12.75">
      <c r="A40" s="335" t="s">
        <v>1145</v>
      </c>
      <c r="B40" s="335" t="s">
        <v>1146</v>
      </c>
      <c r="C40" s="335" t="s">
        <v>1147</v>
      </c>
      <c r="D40" s="335" t="s">
        <v>1145</v>
      </c>
      <c r="E40" s="335" t="s">
        <v>1146</v>
      </c>
      <c r="F40" s="335" t="s">
        <v>1147</v>
      </c>
      <c r="G40" s="335" t="s">
        <v>1145</v>
      </c>
      <c r="H40" s="335" t="s">
        <v>1146</v>
      </c>
      <c r="I40" s="335" t="s">
        <v>1147</v>
      </c>
      <c r="J40" s="335" t="s">
        <v>1145</v>
      </c>
      <c r="K40" s="335" t="s">
        <v>1146</v>
      </c>
      <c r="L40" s="335" t="s">
        <v>1147</v>
      </c>
      <c r="M40" s="335" t="s">
        <v>1145</v>
      </c>
      <c r="N40" s="335" t="s">
        <v>1146</v>
      </c>
      <c r="O40" s="335" t="s">
        <v>1147</v>
      </c>
      <c r="P40" s="335" t="s">
        <v>1145</v>
      </c>
      <c r="Q40" s="335" t="s">
        <v>1146</v>
      </c>
      <c r="R40" s="335" t="s">
        <v>1147</v>
      </c>
    </row>
    <row r="41" spans="1:18" s="864" customFormat="1" ht="12.75">
      <c r="A41" s="865"/>
      <c r="B41" s="865"/>
      <c r="C41" s="865"/>
      <c r="D41" s="865"/>
      <c r="E41" s="865"/>
      <c r="F41" s="865"/>
      <c r="G41" s="865"/>
      <c r="H41" s="865"/>
      <c r="I41" s="865"/>
      <c r="J41" s="865"/>
      <c r="K41" s="865"/>
      <c r="L41" s="865"/>
      <c r="M41" s="865"/>
      <c r="N41" s="865"/>
      <c r="O41" s="865"/>
      <c r="P41" s="865"/>
      <c r="Q41" s="865"/>
      <c r="R41" s="865"/>
    </row>
    <row r="42" spans="1:18" s="864" customFormat="1" ht="12.75">
      <c r="A42" s="866">
        <v>4</v>
      </c>
      <c r="B42" s="866">
        <v>4</v>
      </c>
      <c r="C42" s="866">
        <v>0</v>
      </c>
      <c r="D42" s="866">
        <v>5</v>
      </c>
      <c r="E42" s="866">
        <v>10</v>
      </c>
      <c r="F42" s="866">
        <v>4</v>
      </c>
      <c r="G42" s="866">
        <v>4</v>
      </c>
      <c r="H42" s="866">
        <v>13</v>
      </c>
      <c r="I42" s="866">
        <v>0</v>
      </c>
      <c r="J42" s="866">
        <v>0</v>
      </c>
      <c r="K42" s="866">
        <v>10</v>
      </c>
      <c r="L42" s="866">
        <v>1</v>
      </c>
      <c r="M42" s="866">
        <v>0</v>
      </c>
      <c r="N42" s="866">
        <v>1</v>
      </c>
      <c r="O42" s="866">
        <v>1</v>
      </c>
      <c r="P42" s="866">
        <v>3</v>
      </c>
      <c r="Q42" s="866">
        <v>2</v>
      </c>
      <c r="R42" s="866">
        <v>1</v>
      </c>
    </row>
    <row r="43" s="864" customFormat="1" ht="12.75"/>
    <row r="44" s="864" customFormat="1" ht="12.75"/>
    <row r="45" spans="1:21" s="864" customFormat="1" ht="12.75" customHeight="1">
      <c r="A45" s="844" t="s">
        <v>1123</v>
      </c>
      <c r="B45" s="844"/>
      <c r="C45" s="844"/>
      <c r="D45" s="844" t="s">
        <v>1122</v>
      </c>
      <c r="E45" s="844"/>
      <c r="F45" s="844"/>
      <c r="G45" s="844" t="s">
        <v>1120</v>
      </c>
      <c r="H45" s="844"/>
      <c r="I45" s="844"/>
      <c r="J45" s="861" t="s">
        <v>1150</v>
      </c>
      <c r="K45" s="863"/>
      <c r="L45" s="862"/>
      <c r="M45" s="861" t="s">
        <v>1121</v>
      </c>
      <c r="N45" s="863"/>
      <c r="O45" s="862"/>
      <c r="P45" s="861" t="s">
        <v>1151</v>
      </c>
      <c r="Q45" s="863"/>
      <c r="R45" s="862"/>
      <c r="S45" s="861" t="s">
        <v>1152</v>
      </c>
      <c r="T45" s="863"/>
      <c r="U45" s="862"/>
    </row>
    <row r="46" spans="1:21" s="864" customFormat="1" ht="12.75">
      <c r="A46" s="335" t="s">
        <v>1145</v>
      </c>
      <c r="B46" s="335" t="s">
        <v>1146</v>
      </c>
      <c r="C46" s="335" t="s">
        <v>1147</v>
      </c>
      <c r="D46" s="335" t="s">
        <v>1145</v>
      </c>
      <c r="E46" s="335" t="s">
        <v>1146</v>
      </c>
      <c r="F46" s="335" t="s">
        <v>1147</v>
      </c>
      <c r="G46" s="335" t="s">
        <v>1145</v>
      </c>
      <c r="H46" s="335" t="s">
        <v>1146</v>
      </c>
      <c r="I46" s="335" t="s">
        <v>1147</v>
      </c>
      <c r="J46" s="335" t="s">
        <v>1145</v>
      </c>
      <c r="K46" s="335" t="s">
        <v>1146</v>
      </c>
      <c r="L46" s="335" t="s">
        <v>1147</v>
      </c>
      <c r="M46" s="335" t="s">
        <v>1145</v>
      </c>
      <c r="N46" s="335" t="s">
        <v>1146</v>
      </c>
      <c r="O46" s="335" t="s">
        <v>1147</v>
      </c>
      <c r="P46" s="335" t="s">
        <v>1145</v>
      </c>
      <c r="Q46" s="335" t="s">
        <v>1146</v>
      </c>
      <c r="R46" s="335" t="s">
        <v>1147</v>
      </c>
      <c r="S46" s="335" t="s">
        <v>1145</v>
      </c>
      <c r="T46" s="335" t="s">
        <v>1146</v>
      </c>
      <c r="U46" s="335" t="s">
        <v>1147</v>
      </c>
    </row>
    <row r="47" spans="1:21" s="864" customFormat="1" ht="12.75">
      <c r="A47" s="865"/>
      <c r="B47" s="865"/>
      <c r="C47" s="865"/>
      <c r="D47" s="865"/>
      <c r="E47" s="865"/>
      <c r="F47" s="865"/>
      <c r="G47" s="865"/>
      <c r="H47" s="865"/>
      <c r="I47" s="865"/>
      <c r="J47" s="865"/>
      <c r="K47" s="865"/>
      <c r="L47" s="865"/>
      <c r="M47" s="865"/>
      <c r="N47" s="865"/>
      <c r="O47" s="865"/>
      <c r="P47" s="865"/>
      <c r="Q47" s="865"/>
      <c r="R47" s="865"/>
      <c r="S47" s="865"/>
      <c r="T47" s="865"/>
      <c r="U47" s="865"/>
    </row>
    <row r="48" spans="1:21" s="864" customFormat="1" ht="12.75">
      <c r="A48" s="866">
        <v>0</v>
      </c>
      <c r="B48" s="866">
        <v>0</v>
      </c>
      <c r="C48" s="866">
        <v>0</v>
      </c>
      <c r="D48" s="866">
        <v>1</v>
      </c>
      <c r="E48" s="866">
        <v>4</v>
      </c>
      <c r="F48" s="866">
        <v>0</v>
      </c>
      <c r="G48" s="866">
        <v>0</v>
      </c>
      <c r="H48" s="866">
        <v>0</v>
      </c>
      <c r="I48" s="866">
        <v>0</v>
      </c>
      <c r="J48" s="866">
        <v>0</v>
      </c>
      <c r="K48" s="866">
        <v>0</v>
      </c>
      <c r="L48" s="866">
        <v>0</v>
      </c>
      <c r="M48" s="866">
        <v>0</v>
      </c>
      <c r="N48" s="866">
        <v>0</v>
      </c>
      <c r="O48" s="866">
        <v>0</v>
      </c>
      <c r="P48" s="866">
        <v>0</v>
      </c>
      <c r="Q48" s="866">
        <v>2</v>
      </c>
      <c r="R48" s="866">
        <v>0</v>
      </c>
      <c r="S48" s="866">
        <v>0</v>
      </c>
      <c r="T48" s="866">
        <v>2</v>
      </c>
      <c r="U48" s="866">
        <v>0</v>
      </c>
    </row>
  </sheetData>
  <sheetProtection selectLockedCells="1" selectUnlockedCells="1"/>
  <mergeCells count="58">
    <mergeCell ref="S45:U45"/>
    <mergeCell ref="A45:C45"/>
    <mergeCell ref="D45:F45"/>
    <mergeCell ref="G45:I45"/>
    <mergeCell ref="J45:L45"/>
    <mergeCell ref="M45:O45"/>
    <mergeCell ref="P45:R45"/>
    <mergeCell ref="S33:U33"/>
    <mergeCell ref="A39:C39"/>
    <mergeCell ref="D39:F39"/>
    <mergeCell ref="G39:I39"/>
    <mergeCell ref="J39:L39"/>
    <mergeCell ref="M39:O39"/>
    <mergeCell ref="P39:R39"/>
    <mergeCell ref="A33:C33"/>
    <mergeCell ref="D33:F33"/>
    <mergeCell ref="G33:I33"/>
    <mergeCell ref="J33:L33"/>
    <mergeCell ref="M33:O33"/>
    <mergeCell ref="P33:R33"/>
    <mergeCell ref="A1:W1"/>
    <mergeCell ref="A26:B26"/>
    <mergeCell ref="C26:F26"/>
    <mergeCell ref="G26:J26"/>
    <mergeCell ref="K26:T26"/>
    <mergeCell ref="A27:A28"/>
    <mergeCell ref="B27:B28"/>
    <mergeCell ref="C27:C28"/>
    <mergeCell ref="P27:T27"/>
    <mergeCell ref="J27:J28"/>
    <mergeCell ref="K27:O27"/>
    <mergeCell ref="D27:D28"/>
    <mergeCell ref="E27:E28"/>
    <mergeCell ref="F27:F28"/>
    <mergeCell ref="G27:G28"/>
    <mergeCell ref="H27:H28"/>
    <mergeCell ref="I27:I28"/>
    <mergeCell ref="B4:B7"/>
    <mergeCell ref="C4:C7"/>
    <mergeCell ref="B8:B11"/>
    <mergeCell ref="C8:C11"/>
    <mergeCell ref="H8:H11"/>
    <mergeCell ref="A32:C32"/>
    <mergeCell ref="I12:I15"/>
    <mergeCell ref="H12:H15"/>
    <mergeCell ref="H16:H19"/>
    <mergeCell ref="I16:I19"/>
    <mergeCell ref="A4:A19"/>
    <mergeCell ref="I4:I7"/>
    <mergeCell ref="I8:I11"/>
    <mergeCell ref="C12:C15"/>
    <mergeCell ref="D22:D25"/>
    <mergeCell ref="E22:E25"/>
    <mergeCell ref="H4:H7"/>
    <mergeCell ref="B12:B15"/>
    <mergeCell ref="C16:C19"/>
    <mergeCell ref="B16:B19"/>
    <mergeCell ref="G4:G19"/>
  </mergeCells>
  <printOptions/>
  <pageMargins left="0.7479166666666667" right="0.7479166666666667" top="0.9840277777777777" bottom="0.9840277777777777"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ER17"/>
  <sheetViews>
    <sheetView zoomScale="80" zoomScaleNormal="80" zoomScalePageLayoutView="0" workbookViewId="0" topLeftCell="A1">
      <selection activeCell="C5" sqref="C5"/>
    </sheetView>
  </sheetViews>
  <sheetFormatPr defaultColWidth="9.140625" defaultRowHeight="12.75"/>
  <cols>
    <col min="1" max="1" width="4.28125" style="0" customWidth="1"/>
    <col min="2" max="2" width="19.00390625" style="0" customWidth="1"/>
    <col min="3" max="3" width="11.00390625" style="0" customWidth="1"/>
    <col min="4" max="4" width="12.28125" style="0" customWidth="1"/>
    <col min="5" max="5" width="13.57421875" style="0" customWidth="1"/>
  </cols>
  <sheetData>
    <row r="2" spans="1:14" ht="14.25">
      <c r="A2" s="175" t="s">
        <v>921</v>
      </c>
      <c r="C2" s="175"/>
      <c r="D2" s="175"/>
      <c r="E2" s="175"/>
      <c r="F2" s="175"/>
      <c r="G2" s="175"/>
      <c r="H2" s="175"/>
      <c r="I2" s="175"/>
      <c r="J2" s="175"/>
      <c r="K2" s="175"/>
      <c r="L2" s="175"/>
      <c r="M2" s="175"/>
      <c r="N2" s="175"/>
    </row>
    <row r="3" ht="12.75">
      <c r="F3" s="9"/>
    </row>
    <row r="4" spans="1:148" s="630" customFormat="1" ht="207" customHeight="1">
      <c r="A4" s="607" t="s">
        <v>872</v>
      </c>
      <c r="B4" s="626" t="s">
        <v>1095</v>
      </c>
      <c r="C4" s="626" t="s">
        <v>1112</v>
      </c>
      <c r="D4" s="626" t="s">
        <v>1096</v>
      </c>
      <c r="E4" s="626" t="s">
        <v>1097</v>
      </c>
      <c r="F4" s="626" t="s">
        <v>1098</v>
      </c>
      <c r="G4" s="626" t="s">
        <v>1099</v>
      </c>
      <c r="H4" s="626" t="s">
        <v>1100</v>
      </c>
      <c r="I4" s="626" t="s">
        <v>1101</v>
      </c>
      <c r="J4" s="626" t="s">
        <v>1102</v>
      </c>
      <c r="K4" s="626" t="s">
        <v>1103</v>
      </c>
      <c r="L4" s="626" t="s">
        <v>1104</v>
      </c>
      <c r="M4" s="626" t="s">
        <v>1105</v>
      </c>
      <c r="N4" s="626" t="s">
        <v>1106</v>
      </c>
      <c r="O4" s="626" t="s">
        <v>1107</v>
      </c>
      <c r="P4" s="626" t="s">
        <v>1108</v>
      </c>
      <c r="Q4" s="627"/>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628"/>
      <c r="AQ4" s="628"/>
      <c r="AR4" s="628"/>
      <c r="AS4" s="628"/>
      <c r="AT4" s="628"/>
      <c r="AU4" s="628"/>
      <c r="AV4" s="628"/>
      <c r="AW4" s="628"/>
      <c r="AX4" s="628"/>
      <c r="AY4" s="628"/>
      <c r="AZ4" s="628"/>
      <c r="BA4" s="628"/>
      <c r="BB4" s="628"/>
      <c r="BC4" s="628"/>
      <c r="BD4" s="628"/>
      <c r="BE4" s="628"/>
      <c r="BF4" s="628"/>
      <c r="BG4" s="628"/>
      <c r="BH4" s="628"/>
      <c r="BI4" s="628"/>
      <c r="BJ4" s="628"/>
      <c r="BK4" s="628"/>
      <c r="BL4" s="628"/>
      <c r="BM4" s="628"/>
      <c r="BN4" s="628"/>
      <c r="BO4" s="628"/>
      <c r="BP4" s="628"/>
      <c r="BQ4" s="628"/>
      <c r="BR4" s="628"/>
      <c r="BS4" s="628"/>
      <c r="BT4" s="628"/>
      <c r="BU4" s="628"/>
      <c r="BV4" s="628"/>
      <c r="BW4" s="628"/>
      <c r="BX4" s="628"/>
      <c r="BY4" s="628"/>
      <c r="BZ4" s="628"/>
      <c r="CA4" s="628"/>
      <c r="CB4" s="628"/>
      <c r="CC4" s="628"/>
      <c r="CD4" s="628"/>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8"/>
      <c r="ED4" s="628"/>
      <c r="EE4" s="628"/>
      <c r="EF4" s="628"/>
      <c r="EG4" s="628"/>
      <c r="EH4" s="628"/>
      <c r="EI4" s="628"/>
      <c r="EJ4" s="628"/>
      <c r="EK4" s="628"/>
      <c r="EL4" s="628"/>
      <c r="EM4" s="628"/>
      <c r="EN4" s="628"/>
      <c r="EO4" s="628"/>
      <c r="EP4" s="628"/>
      <c r="EQ4" s="628"/>
      <c r="ER4" s="629"/>
    </row>
    <row r="5" spans="1:148" s="630" customFormat="1" ht="17.25" customHeight="1">
      <c r="A5" s="631"/>
      <c r="B5" s="632"/>
      <c r="C5" s="632"/>
      <c r="D5" s="633">
        <v>1</v>
      </c>
      <c r="E5" s="603">
        <v>2</v>
      </c>
      <c r="F5" s="603">
        <v>3</v>
      </c>
      <c r="G5" s="603">
        <v>4</v>
      </c>
      <c r="H5" s="603">
        <v>5</v>
      </c>
      <c r="I5" s="603">
        <v>6</v>
      </c>
      <c r="J5" s="603">
        <v>7</v>
      </c>
      <c r="K5" s="603">
        <v>8</v>
      </c>
      <c r="L5" s="603">
        <v>9</v>
      </c>
      <c r="M5" s="603">
        <v>10</v>
      </c>
      <c r="N5" s="603">
        <v>11</v>
      </c>
      <c r="O5" s="603">
        <v>12</v>
      </c>
      <c r="Q5" s="628"/>
      <c r="R5" s="628"/>
      <c r="S5" s="628"/>
      <c r="T5" s="628"/>
      <c r="U5" s="628"/>
      <c r="V5" s="628"/>
      <c r="W5" s="628"/>
      <c r="X5" s="628"/>
      <c r="Y5" s="628"/>
      <c r="Z5" s="628"/>
      <c r="AA5" s="628"/>
      <c r="AB5" s="628"/>
      <c r="AC5" s="628"/>
      <c r="AD5" s="628"/>
      <c r="AE5" s="628"/>
      <c r="AF5" s="628"/>
      <c r="AG5" s="628"/>
      <c r="AH5" s="628"/>
      <c r="AI5" s="628"/>
      <c r="AJ5" s="628"/>
      <c r="AK5" s="628"/>
      <c r="AL5" s="628"/>
      <c r="AM5" s="628"/>
      <c r="AN5" s="628"/>
      <c r="AO5" s="628"/>
      <c r="AP5" s="628"/>
      <c r="AQ5" s="628"/>
      <c r="AR5" s="628"/>
      <c r="AS5" s="628"/>
      <c r="AT5" s="628"/>
      <c r="AU5" s="628"/>
      <c r="AV5" s="628"/>
      <c r="AW5" s="628"/>
      <c r="AX5" s="628"/>
      <c r="AY5" s="628"/>
      <c r="AZ5" s="628"/>
      <c r="BA5" s="628"/>
      <c r="BB5" s="628"/>
      <c r="BC5" s="628"/>
      <c r="BD5" s="628"/>
      <c r="BE5" s="628"/>
      <c r="BF5" s="628"/>
      <c r="BG5" s="628"/>
      <c r="BH5" s="628"/>
      <c r="BI5" s="628"/>
      <c r="BJ5" s="628"/>
      <c r="BK5" s="628"/>
      <c r="BL5" s="628"/>
      <c r="BM5" s="628"/>
      <c r="BN5" s="628"/>
      <c r="BO5" s="628"/>
      <c r="BP5" s="628"/>
      <c r="BQ5" s="628"/>
      <c r="BR5" s="628"/>
      <c r="BS5" s="628"/>
      <c r="BT5" s="628"/>
      <c r="BU5" s="628"/>
      <c r="BV5" s="628"/>
      <c r="BW5" s="628"/>
      <c r="BX5" s="628"/>
      <c r="BY5" s="628"/>
      <c r="BZ5" s="628"/>
      <c r="CA5" s="628"/>
      <c r="CB5" s="628"/>
      <c r="CC5" s="628"/>
      <c r="CD5" s="628"/>
      <c r="CE5" s="628"/>
      <c r="CF5" s="628"/>
      <c r="CG5" s="628"/>
      <c r="CH5" s="628"/>
      <c r="CI5" s="628"/>
      <c r="CJ5" s="628"/>
      <c r="CK5" s="628"/>
      <c r="CL5" s="628"/>
      <c r="CM5" s="628"/>
      <c r="CN5" s="628"/>
      <c r="CO5" s="628"/>
      <c r="CP5" s="628"/>
      <c r="CQ5" s="628"/>
      <c r="CR5" s="628"/>
      <c r="CS5" s="628"/>
      <c r="CT5" s="628"/>
      <c r="CU5" s="628"/>
      <c r="CV5" s="628"/>
      <c r="CW5" s="628"/>
      <c r="CX5" s="628"/>
      <c r="CY5" s="628"/>
      <c r="CZ5" s="628"/>
      <c r="DA5" s="628"/>
      <c r="DB5" s="628"/>
      <c r="DC5" s="628"/>
      <c r="DD5" s="628"/>
      <c r="DE5" s="628"/>
      <c r="DF5" s="628"/>
      <c r="DG5" s="628"/>
      <c r="DH5" s="628"/>
      <c r="DI5" s="628"/>
      <c r="DJ5" s="628"/>
      <c r="DK5" s="628"/>
      <c r="DL5" s="628"/>
      <c r="DM5" s="628"/>
      <c r="DN5" s="628"/>
      <c r="DO5" s="628"/>
      <c r="DP5" s="628"/>
      <c r="DQ5" s="628"/>
      <c r="DR5" s="628"/>
      <c r="DS5" s="628"/>
      <c r="DT5" s="628"/>
      <c r="DU5" s="628"/>
      <c r="DV5" s="628"/>
      <c r="DW5" s="628"/>
      <c r="DX5" s="628"/>
      <c r="DY5" s="628"/>
      <c r="DZ5" s="628"/>
      <c r="EA5" s="628"/>
      <c r="EB5" s="628"/>
      <c r="EC5" s="628"/>
      <c r="ED5" s="628"/>
      <c r="EE5" s="628"/>
      <c r="EF5" s="628"/>
      <c r="EG5" s="628"/>
      <c r="EH5" s="628"/>
      <c r="EI5" s="628"/>
      <c r="EJ5" s="628"/>
      <c r="EK5" s="628"/>
      <c r="EL5" s="628"/>
      <c r="EM5" s="628"/>
      <c r="EN5" s="628"/>
      <c r="EO5" s="628"/>
      <c r="EP5" s="628"/>
      <c r="EQ5" s="628"/>
      <c r="ER5" s="634"/>
    </row>
    <row r="6" spans="1:148" s="646" customFormat="1" ht="30" customHeight="1">
      <c r="A6" s="635">
        <v>1</v>
      </c>
      <c r="B6" s="636" t="s">
        <v>918</v>
      </c>
      <c r="C6" s="637">
        <v>10</v>
      </c>
      <c r="D6" s="638">
        <v>100</v>
      </c>
      <c r="E6" s="639">
        <v>100</v>
      </c>
      <c r="F6" s="640">
        <v>88</v>
      </c>
      <c r="G6" s="641">
        <v>100</v>
      </c>
      <c r="H6" s="642">
        <v>99</v>
      </c>
      <c r="I6" s="642">
        <v>99</v>
      </c>
      <c r="J6" s="642">
        <v>98</v>
      </c>
      <c r="K6" s="642">
        <v>100</v>
      </c>
      <c r="L6" s="642">
        <v>97</v>
      </c>
      <c r="M6" s="642">
        <v>95</v>
      </c>
      <c r="N6" s="642">
        <v>99</v>
      </c>
      <c r="O6" s="642">
        <v>97</v>
      </c>
      <c r="P6" s="642">
        <v>98</v>
      </c>
      <c r="Q6" s="643"/>
      <c r="R6" s="643"/>
      <c r="S6" s="643"/>
      <c r="T6" s="643"/>
      <c r="U6" s="643"/>
      <c r="V6" s="643"/>
      <c r="W6" s="643"/>
      <c r="X6" s="643"/>
      <c r="Y6" s="643"/>
      <c r="Z6" s="643"/>
      <c r="AA6" s="643"/>
      <c r="AB6" s="643"/>
      <c r="AC6" s="643"/>
      <c r="AD6" s="643"/>
      <c r="AE6" s="643"/>
      <c r="AF6" s="643"/>
      <c r="AG6" s="643"/>
      <c r="AH6" s="643"/>
      <c r="AI6" s="643"/>
      <c r="AJ6" s="643"/>
      <c r="AK6" s="643"/>
      <c r="AL6" s="643"/>
      <c r="AM6" s="643"/>
      <c r="AN6" s="643"/>
      <c r="AO6" s="643"/>
      <c r="AP6" s="643"/>
      <c r="AQ6" s="643"/>
      <c r="AR6" s="643"/>
      <c r="AS6" s="643"/>
      <c r="AT6" s="643"/>
      <c r="AU6" s="643"/>
      <c r="AV6" s="643"/>
      <c r="AW6" s="643"/>
      <c r="AX6" s="643"/>
      <c r="AY6" s="643"/>
      <c r="AZ6" s="643"/>
      <c r="BA6" s="643"/>
      <c r="BB6" s="643"/>
      <c r="BC6" s="643"/>
      <c r="BD6" s="643"/>
      <c r="BE6" s="643"/>
      <c r="BF6" s="643"/>
      <c r="BG6" s="644"/>
      <c r="BH6" s="644"/>
      <c r="BI6" s="644"/>
      <c r="BJ6" s="644"/>
      <c r="BK6" s="644"/>
      <c r="BL6" s="644"/>
      <c r="BM6" s="644"/>
      <c r="BN6" s="644"/>
      <c r="BO6" s="644"/>
      <c r="BP6" s="644"/>
      <c r="BQ6" s="644"/>
      <c r="BR6" s="644"/>
      <c r="BS6" s="644"/>
      <c r="BT6" s="644"/>
      <c r="BU6" s="644"/>
      <c r="BV6" s="644"/>
      <c r="BW6" s="644"/>
      <c r="BX6" s="644"/>
      <c r="BY6" s="644"/>
      <c r="BZ6" s="644"/>
      <c r="CA6" s="644"/>
      <c r="CB6" s="644"/>
      <c r="CC6" s="644"/>
      <c r="CD6" s="644"/>
      <c r="CE6" s="644"/>
      <c r="CF6" s="644"/>
      <c r="CG6" s="644"/>
      <c r="CH6" s="644"/>
      <c r="CI6" s="644"/>
      <c r="CJ6" s="644"/>
      <c r="CK6" s="644"/>
      <c r="CL6" s="644"/>
      <c r="CM6" s="644"/>
      <c r="CN6" s="644"/>
      <c r="CO6" s="644"/>
      <c r="CP6" s="644"/>
      <c r="CQ6" s="644"/>
      <c r="CR6" s="644"/>
      <c r="CS6" s="644"/>
      <c r="CT6" s="644"/>
      <c r="CU6" s="644"/>
      <c r="CV6" s="644"/>
      <c r="CW6" s="644"/>
      <c r="CX6" s="644"/>
      <c r="CY6" s="644"/>
      <c r="CZ6" s="644"/>
      <c r="DA6" s="644"/>
      <c r="DB6" s="644"/>
      <c r="DC6" s="644"/>
      <c r="DD6" s="644"/>
      <c r="DE6" s="644"/>
      <c r="DF6" s="644"/>
      <c r="DG6" s="644"/>
      <c r="DH6" s="644"/>
      <c r="DI6" s="644"/>
      <c r="DJ6" s="644"/>
      <c r="DK6" s="644"/>
      <c r="DL6" s="644"/>
      <c r="DM6" s="644"/>
      <c r="DN6" s="644"/>
      <c r="DO6" s="644"/>
      <c r="DP6" s="644"/>
      <c r="DQ6" s="644"/>
      <c r="DR6" s="644"/>
      <c r="DS6" s="644"/>
      <c r="DT6" s="644"/>
      <c r="DU6" s="644"/>
      <c r="DV6" s="644"/>
      <c r="DW6" s="644"/>
      <c r="DX6" s="644"/>
      <c r="DY6" s="644"/>
      <c r="DZ6" s="644"/>
      <c r="EA6" s="644"/>
      <c r="EB6" s="644"/>
      <c r="EC6" s="644"/>
      <c r="ED6" s="644"/>
      <c r="EE6" s="644"/>
      <c r="EF6" s="644"/>
      <c r="EG6" s="644"/>
      <c r="EH6" s="644"/>
      <c r="EI6" s="644"/>
      <c r="EJ6" s="644"/>
      <c r="EK6" s="644"/>
      <c r="EL6" s="644"/>
      <c r="EM6" s="644"/>
      <c r="EN6" s="644"/>
      <c r="EO6" s="644"/>
      <c r="EP6" s="644"/>
      <c r="EQ6" s="644"/>
      <c r="ER6" s="645"/>
    </row>
    <row r="7" spans="1:148" s="646" customFormat="1" ht="30" customHeight="1">
      <c r="A7" s="635">
        <v>2</v>
      </c>
      <c r="B7" s="636" t="s">
        <v>1109</v>
      </c>
      <c r="C7" s="637">
        <v>14</v>
      </c>
      <c r="D7" s="647">
        <v>100</v>
      </c>
      <c r="E7" s="648">
        <v>103</v>
      </c>
      <c r="F7" s="641">
        <v>95</v>
      </c>
      <c r="G7" s="641">
        <v>99</v>
      </c>
      <c r="H7" s="642">
        <v>94</v>
      </c>
      <c r="I7" s="642">
        <v>104</v>
      </c>
      <c r="J7" s="642">
        <v>118</v>
      </c>
      <c r="K7" s="642">
        <v>126</v>
      </c>
      <c r="L7" s="642">
        <v>110</v>
      </c>
      <c r="M7" s="642">
        <v>109</v>
      </c>
      <c r="N7" s="642">
        <v>105</v>
      </c>
      <c r="O7" s="642">
        <v>93</v>
      </c>
      <c r="P7" s="642">
        <v>96.3</v>
      </c>
      <c r="Q7" s="643"/>
      <c r="R7" s="643"/>
      <c r="S7" s="643"/>
      <c r="T7" s="643"/>
      <c r="U7" s="643"/>
      <c r="V7" s="643"/>
      <c r="W7" s="643"/>
      <c r="X7" s="643"/>
      <c r="Y7" s="643"/>
      <c r="Z7" s="643"/>
      <c r="AA7" s="643"/>
      <c r="AB7" s="643"/>
      <c r="AC7" s="643"/>
      <c r="AD7" s="643"/>
      <c r="AE7" s="643"/>
      <c r="AF7" s="643"/>
      <c r="AG7" s="643"/>
      <c r="AH7" s="643"/>
      <c r="AI7" s="643"/>
      <c r="AJ7" s="643"/>
      <c r="AK7" s="643"/>
      <c r="AL7" s="643"/>
      <c r="AM7" s="643"/>
      <c r="AN7" s="643"/>
      <c r="AO7" s="643"/>
      <c r="AP7" s="643"/>
      <c r="AQ7" s="643"/>
      <c r="AR7" s="643"/>
      <c r="AS7" s="643"/>
      <c r="AT7" s="643"/>
      <c r="AU7" s="643"/>
      <c r="AV7" s="643"/>
      <c r="AW7" s="643"/>
      <c r="AX7" s="643"/>
      <c r="AY7" s="643"/>
      <c r="AZ7" s="643"/>
      <c r="BA7" s="643"/>
      <c r="BB7" s="643"/>
      <c r="BC7" s="643"/>
      <c r="BD7" s="643"/>
      <c r="BE7" s="643"/>
      <c r="BF7" s="643"/>
      <c r="BG7" s="644"/>
      <c r="BH7" s="644"/>
      <c r="BI7" s="644"/>
      <c r="BJ7" s="644"/>
      <c r="BK7" s="644"/>
      <c r="BL7" s="644"/>
      <c r="BM7" s="644"/>
      <c r="BN7" s="644"/>
      <c r="BO7" s="644"/>
      <c r="BP7" s="644"/>
      <c r="BQ7" s="644"/>
      <c r="BR7" s="644"/>
      <c r="BS7" s="644"/>
      <c r="BT7" s="644"/>
      <c r="BU7" s="644"/>
      <c r="BV7" s="644"/>
      <c r="BW7" s="644"/>
      <c r="BX7" s="644"/>
      <c r="BY7" s="644"/>
      <c r="BZ7" s="644"/>
      <c r="CA7" s="644"/>
      <c r="CB7" s="644"/>
      <c r="CC7" s="644"/>
      <c r="CD7" s="644"/>
      <c r="CE7" s="644"/>
      <c r="CF7" s="644"/>
      <c r="CG7" s="644"/>
      <c r="CH7" s="644"/>
      <c r="CI7" s="644"/>
      <c r="CJ7" s="644"/>
      <c r="CK7" s="644"/>
      <c r="CL7" s="644"/>
      <c r="CM7" s="644"/>
      <c r="CN7" s="644"/>
      <c r="CO7" s="644"/>
      <c r="CP7" s="644"/>
      <c r="CQ7" s="644"/>
      <c r="CR7" s="644"/>
      <c r="CS7" s="644"/>
      <c r="CT7" s="644"/>
      <c r="CU7" s="644"/>
      <c r="CV7" s="644"/>
      <c r="CW7" s="644"/>
      <c r="CX7" s="644"/>
      <c r="CY7" s="644"/>
      <c r="CZ7" s="644"/>
      <c r="DA7" s="644"/>
      <c r="DB7" s="644"/>
      <c r="DC7" s="644"/>
      <c r="DD7" s="644"/>
      <c r="DE7" s="644"/>
      <c r="DF7" s="644"/>
      <c r="DG7" s="644"/>
      <c r="DH7" s="644"/>
      <c r="DI7" s="644"/>
      <c r="DJ7" s="644"/>
      <c r="DK7" s="644"/>
      <c r="DL7" s="644"/>
      <c r="DM7" s="644"/>
      <c r="DN7" s="644"/>
      <c r="DO7" s="644"/>
      <c r="DP7" s="644"/>
      <c r="DQ7" s="644"/>
      <c r="DR7" s="644"/>
      <c r="DS7" s="644"/>
      <c r="DT7" s="644"/>
      <c r="DU7" s="644"/>
      <c r="DV7" s="644"/>
      <c r="DW7" s="644"/>
      <c r="DX7" s="644"/>
      <c r="DY7" s="644"/>
      <c r="DZ7" s="644"/>
      <c r="EA7" s="644"/>
      <c r="EB7" s="644"/>
      <c r="EC7" s="644"/>
      <c r="ED7" s="644"/>
      <c r="EE7" s="644"/>
      <c r="EF7" s="644"/>
      <c r="EG7" s="644"/>
      <c r="EH7" s="644"/>
      <c r="EI7" s="644"/>
      <c r="EJ7" s="644"/>
      <c r="EK7" s="644"/>
      <c r="EL7" s="644"/>
      <c r="EM7" s="644"/>
      <c r="EN7" s="644"/>
      <c r="EO7" s="644"/>
      <c r="EP7" s="644"/>
      <c r="EQ7" s="644"/>
      <c r="ER7" s="645"/>
    </row>
    <row r="8" spans="1:148" s="646" customFormat="1" ht="30" customHeight="1">
      <c r="A8" s="635">
        <v>3</v>
      </c>
      <c r="B8" s="649" t="s">
        <v>1110</v>
      </c>
      <c r="C8" s="650">
        <v>10</v>
      </c>
      <c r="D8" s="651">
        <v>98</v>
      </c>
      <c r="E8" s="652">
        <v>89</v>
      </c>
      <c r="F8" s="653">
        <v>82</v>
      </c>
      <c r="G8" s="653">
        <v>100</v>
      </c>
      <c r="H8" s="654">
        <v>92</v>
      </c>
      <c r="I8" s="654">
        <v>98</v>
      </c>
      <c r="J8" s="654">
        <v>100</v>
      </c>
      <c r="K8" s="654">
        <v>93</v>
      </c>
      <c r="L8" s="654">
        <v>87</v>
      </c>
      <c r="M8" s="654">
        <v>95</v>
      </c>
      <c r="N8" s="654">
        <v>82</v>
      </c>
      <c r="O8" s="654">
        <v>96</v>
      </c>
      <c r="P8" s="642">
        <v>92.6</v>
      </c>
      <c r="Q8" s="643"/>
      <c r="R8" s="643"/>
      <c r="S8" s="643"/>
      <c r="T8" s="643"/>
      <c r="U8" s="643"/>
      <c r="V8" s="643"/>
      <c r="W8" s="643"/>
      <c r="X8" s="643"/>
      <c r="Y8" s="643"/>
      <c r="Z8" s="643"/>
      <c r="AA8" s="643"/>
      <c r="AB8" s="643"/>
      <c r="AC8" s="643"/>
      <c r="AD8" s="643"/>
      <c r="AE8" s="643"/>
      <c r="AF8" s="643"/>
      <c r="AG8" s="643"/>
      <c r="AH8" s="643"/>
      <c r="AI8" s="643"/>
      <c r="AJ8" s="643"/>
      <c r="AK8" s="643"/>
      <c r="AL8" s="643"/>
      <c r="AM8" s="643"/>
      <c r="AN8" s="643"/>
      <c r="AO8" s="643"/>
      <c r="AP8" s="643"/>
      <c r="AQ8" s="643"/>
      <c r="AR8" s="643"/>
      <c r="AS8" s="643"/>
      <c r="AT8" s="643"/>
      <c r="AU8" s="643"/>
      <c r="AV8" s="643"/>
      <c r="AW8" s="643"/>
      <c r="AX8" s="643"/>
      <c r="AY8" s="643"/>
      <c r="AZ8" s="643"/>
      <c r="BA8" s="643"/>
      <c r="BB8" s="643"/>
      <c r="BC8" s="643"/>
      <c r="BD8" s="643"/>
      <c r="BE8" s="643"/>
      <c r="BF8" s="643"/>
      <c r="BG8" s="644"/>
      <c r="BH8" s="644"/>
      <c r="BI8" s="644"/>
      <c r="BJ8" s="644"/>
      <c r="BK8" s="644"/>
      <c r="BL8" s="644"/>
      <c r="BM8" s="644"/>
      <c r="BN8" s="644"/>
      <c r="BO8" s="644"/>
      <c r="BP8" s="644"/>
      <c r="BQ8" s="644"/>
      <c r="BR8" s="644"/>
      <c r="BS8" s="644"/>
      <c r="BT8" s="644"/>
      <c r="BU8" s="644"/>
      <c r="BV8" s="644"/>
      <c r="BW8" s="644"/>
      <c r="BX8" s="644"/>
      <c r="BY8" s="644"/>
      <c r="BZ8" s="644"/>
      <c r="CA8" s="644"/>
      <c r="CB8" s="644"/>
      <c r="CC8" s="644"/>
      <c r="CD8" s="644"/>
      <c r="CE8" s="644"/>
      <c r="CF8" s="644"/>
      <c r="CG8" s="644"/>
      <c r="CH8" s="644"/>
      <c r="CI8" s="644"/>
      <c r="CJ8" s="644"/>
      <c r="CK8" s="644"/>
      <c r="CL8" s="644"/>
      <c r="CM8" s="644"/>
      <c r="CN8" s="644"/>
      <c r="CO8" s="644"/>
      <c r="CP8" s="644"/>
      <c r="CQ8" s="644"/>
      <c r="CR8" s="644"/>
      <c r="CS8" s="644"/>
      <c r="CT8" s="644"/>
      <c r="CU8" s="644"/>
      <c r="CV8" s="644"/>
      <c r="CW8" s="644"/>
      <c r="CX8" s="644"/>
      <c r="CY8" s="644"/>
      <c r="CZ8" s="644"/>
      <c r="DA8" s="644"/>
      <c r="DB8" s="644"/>
      <c r="DC8" s="644"/>
      <c r="DD8" s="644"/>
      <c r="DE8" s="644"/>
      <c r="DF8" s="644"/>
      <c r="DG8" s="644"/>
      <c r="DH8" s="644"/>
      <c r="DI8" s="644"/>
      <c r="DJ8" s="644"/>
      <c r="DK8" s="644"/>
      <c r="DL8" s="644"/>
      <c r="DM8" s="644"/>
      <c r="DN8" s="644"/>
      <c r="DO8" s="644"/>
      <c r="DP8" s="644"/>
      <c r="DQ8" s="644"/>
      <c r="DR8" s="644"/>
      <c r="DS8" s="644"/>
      <c r="DT8" s="644"/>
      <c r="DU8" s="644"/>
      <c r="DV8" s="644"/>
      <c r="DW8" s="644"/>
      <c r="DX8" s="644"/>
      <c r="DY8" s="644"/>
      <c r="DZ8" s="644"/>
      <c r="EA8" s="644"/>
      <c r="EB8" s="644"/>
      <c r="EC8" s="644"/>
      <c r="ED8" s="644"/>
      <c r="EE8" s="644"/>
      <c r="EF8" s="644"/>
      <c r="EG8" s="644"/>
      <c r="EH8" s="644"/>
      <c r="EI8" s="644"/>
      <c r="EJ8" s="644"/>
      <c r="EK8" s="644"/>
      <c r="EL8" s="644"/>
      <c r="EM8" s="644"/>
      <c r="EN8" s="644"/>
      <c r="EO8" s="644"/>
      <c r="EP8" s="644"/>
      <c r="EQ8" s="644"/>
      <c r="ER8" s="645"/>
    </row>
    <row r="9" spans="1:148" s="646" customFormat="1" ht="30" customHeight="1">
      <c r="A9" s="635">
        <v>4</v>
      </c>
      <c r="B9" s="636" t="s">
        <v>332</v>
      </c>
      <c r="C9" s="637">
        <v>14</v>
      </c>
      <c r="D9" s="647">
        <v>75</v>
      </c>
      <c r="E9" s="648">
        <v>75</v>
      </c>
      <c r="F9" s="655">
        <v>68</v>
      </c>
      <c r="G9" s="641">
        <v>97</v>
      </c>
      <c r="H9" s="642">
        <v>107</v>
      </c>
      <c r="I9" s="642">
        <v>98</v>
      </c>
      <c r="J9" s="642">
        <v>108</v>
      </c>
      <c r="K9" s="642">
        <v>108</v>
      </c>
      <c r="L9" s="642">
        <v>87</v>
      </c>
      <c r="M9" s="642">
        <v>95</v>
      </c>
      <c r="N9" s="642">
        <v>84</v>
      </c>
      <c r="O9" s="642">
        <v>76</v>
      </c>
      <c r="P9" s="642">
        <v>90</v>
      </c>
      <c r="Q9" s="643"/>
      <c r="R9" s="643"/>
      <c r="S9" s="643"/>
      <c r="T9" s="643"/>
      <c r="U9" s="643"/>
      <c r="V9" s="643"/>
      <c r="W9" s="643"/>
      <c r="X9" s="643"/>
      <c r="Y9" s="643"/>
      <c r="Z9" s="643"/>
      <c r="AA9" s="643"/>
      <c r="AB9" s="643"/>
      <c r="AC9" s="643"/>
      <c r="AD9" s="643"/>
      <c r="AE9" s="643"/>
      <c r="AF9" s="643"/>
      <c r="AG9" s="643"/>
      <c r="AH9" s="643"/>
      <c r="AI9" s="643"/>
      <c r="AJ9" s="643"/>
      <c r="AK9" s="643"/>
      <c r="AL9" s="643"/>
      <c r="AM9" s="643"/>
      <c r="AN9" s="643"/>
      <c r="AO9" s="643"/>
      <c r="AP9" s="643"/>
      <c r="AQ9" s="643"/>
      <c r="AR9" s="643"/>
      <c r="AS9" s="643"/>
      <c r="AT9" s="643"/>
      <c r="AU9" s="643"/>
      <c r="AV9" s="643"/>
      <c r="AW9" s="643"/>
      <c r="AX9" s="643"/>
      <c r="AY9" s="643"/>
      <c r="AZ9" s="643"/>
      <c r="BA9" s="643"/>
      <c r="BB9" s="643"/>
      <c r="BC9" s="643"/>
      <c r="BD9" s="643"/>
      <c r="BE9" s="643"/>
      <c r="BF9" s="643"/>
      <c r="BG9" s="644"/>
      <c r="BH9" s="644"/>
      <c r="BI9" s="644"/>
      <c r="BJ9" s="644"/>
      <c r="BK9" s="644"/>
      <c r="BL9" s="644"/>
      <c r="BM9" s="644"/>
      <c r="BN9" s="644"/>
      <c r="BO9" s="644"/>
      <c r="BP9" s="644"/>
      <c r="BQ9" s="644"/>
      <c r="BR9" s="644"/>
      <c r="BS9" s="644"/>
      <c r="BT9" s="644"/>
      <c r="BU9" s="644"/>
      <c r="BV9" s="644"/>
      <c r="BW9" s="644"/>
      <c r="BX9" s="644"/>
      <c r="BY9" s="644"/>
      <c r="BZ9" s="644"/>
      <c r="CA9" s="644"/>
      <c r="CB9" s="644"/>
      <c r="CC9" s="644"/>
      <c r="CD9" s="644"/>
      <c r="CE9" s="644"/>
      <c r="CF9" s="644"/>
      <c r="CG9" s="644"/>
      <c r="CH9" s="644"/>
      <c r="CI9" s="644"/>
      <c r="CJ9" s="644"/>
      <c r="CK9" s="644"/>
      <c r="CL9" s="644"/>
      <c r="CM9" s="644"/>
      <c r="CN9" s="644"/>
      <c r="CO9" s="644"/>
      <c r="CP9" s="644"/>
      <c r="CQ9" s="644"/>
      <c r="CR9" s="644"/>
      <c r="CS9" s="644"/>
      <c r="CT9" s="644"/>
      <c r="CU9" s="644"/>
      <c r="CV9" s="644"/>
      <c r="CW9" s="644"/>
      <c r="CX9" s="644"/>
      <c r="CY9" s="644"/>
      <c r="CZ9" s="644"/>
      <c r="DA9" s="644"/>
      <c r="DB9" s="644"/>
      <c r="DC9" s="644"/>
      <c r="DD9" s="644"/>
      <c r="DE9" s="644"/>
      <c r="DF9" s="644"/>
      <c r="DG9" s="644"/>
      <c r="DH9" s="644"/>
      <c r="DI9" s="644"/>
      <c r="DJ9" s="644"/>
      <c r="DK9" s="644"/>
      <c r="DL9" s="644"/>
      <c r="DM9" s="644"/>
      <c r="DN9" s="644"/>
      <c r="DO9" s="644"/>
      <c r="DP9" s="644"/>
      <c r="DQ9" s="644"/>
      <c r="DR9" s="644"/>
      <c r="DS9" s="644"/>
      <c r="DT9" s="644"/>
      <c r="DU9" s="644"/>
      <c r="DV9" s="644"/>
      <c r="DW9" s="644"/>
      <c r="DX9" s="644"/>
      <c r="DY9" s="644"/>
      <c r="DZ9" s="644"/>
      <c r="EA9" s="644"/>
      <c r="EB9" s="644"/>
      <c r="EC9" s="644"/>
      <c r="ED9" s="644"/>
      <c r="EE9" s="644"/>
      <c r="EF9" s="644"/>
      <c r="EG9" s="644"/>
      <c r="EH9" s="644"/>
      <c r="EI9" s="644"/>
      <c r="EJ9" s="644"/>
      <c r="EK9" s="644"/>
      <c r="EL9" s="644"/>
      <c r="EM9" s="644"/>
      <c r="EN9" s="644"/>
      <c r="EO9" s="644"/>
      <c r="EP9" s="644"/>
      <c r="EQ9" s="644"/>
      <c r="ER9" s="645"/>
    </row>
    <row r="10" spans="1:148" s="646" customFormat="1" ht="30" customHeight="1">
      <c r="A10" s="635">
        <v>5</v>
      </c>
      <c r="B10" s="636" t="s">
        <v>1111</v>
      </c>
      <c r="C10" s="637">
        <v>14</v>
      </c>
      <c r="D10" s="647">
        <v>75</v>
      </c>
      <c r="E10" s="648">
        <v>65</v>
      </c>
      <c r="F10" s="641">
        <v>68</v>
      </c>
      <c r="G10" s="641">
        <v>67</v>
      </c>
      <c r="H10" s="642">
        <v>107</v>
      </c>
      <c r="I10" s="642">
        <v>98</v>
      </c>
      <c r="J10" s="642">
        <v>97</v>
      </c>
      <c r="K10" s="642">
        <v>109</v>
      </c>
      <c r="L10" s="642">
        <v>87</v>
      </c>
      <c r="M10" s="642">
        <v>95</v>
      </c>
      <c r="N10" s="642">
        <v>84</v>
      </c>
      <c r="O10" s="642">
        <v>76</v>
      </c>
      <c r="P10" s="642">
        <v>86</v>
      </c>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643"/>
      <c r="AQ10" s="643"/>
      <c r="AR10" s="643"/>
      <c r="AS10" s="643"/>
      <c r="AT10" s="643"/>
      <c r="AU10" s="643"/>
      <c r="AV10" s="643"/>
      <c r="AW10" s="643"/>
      <c r="AX10" s="643"/>
      <c r="AY10" s="643"/>
      <c r="AZ10" s="643"/>
      <c r="BA10" s="643"/>
      <c r="BB10" s="643"/>
      <c r="BC10" s="643"/>
      <c r="BD10" s="643"/>
      <c r="BE10" s="643"/>
      <c r="BF10" s="643"/>
      <c r="BG10" s="644"/>
      <c r="BH10" s="644"/>
      <c r="BI10" s="644"/>
      <c r="BJ10" s="644"/>
      <c r="BK10" s="644"/>
      <c r="BL10" s="644"/>
      <c r="BM10" s="644"/>
      <c r="BN10" s="644"/>
      <c r="BO10" s="644"/>
      <c r="BP10" s="644"/>
      <c r="BQ10" s="644"/>
      <c r="BR10" s="644"/>
      <c r="BS10" s="644"/>
      <c r="BT10" s="644"/>
      <c r="BU10" s="644"/>
      <c r="BV10" s="644"/>
      <c r="BW10" s="644"/>
      <c r="BX10" s="644"/>
      <c r="BY10" s="644"/>
      <c r="BZ10" s="644"/>
      <c r="CA10" s="644"/>
      <c r="CB10" s="644"/>
      <c r="CC10" s="644"/>
      <c r="CD10" s="644"/>
      <c r="CE10" s="644"/>
      <c r="CF10" s="644"/>
      <c r="CG10" s="644"/>
      <c r="CH10" s="644"/>
      <c r="CI10" s="644"/>
      <c r="CJ10" s="644"/>
      <c r="CK10" s="644"/>
      <c r="CL10" s="644"/>
      <c r="CM10" s="644"/>
      <c r="CN10" s="644"/>
      <c r="CO10" s="644"/>
      <c r="CP10" s="644"/>
      <c r="CQ10" s="644"/>
      <c r="CR10" s="644"/>
      <c r="CS10" s="644"/>
      <c r="CT10" s="644"/>
      <c r="CU10" s="644"/>
      <c r="CV10" s="644"/>
      <c r="CW10" s="644"/>
      <c r="CX10" s="644"/>
      <c r="CY10" s="644"/>
      <c r="CZ10" s="644"/>
      <c r="DA10" s="644"/>
      <c r="DB10" s="644"/>
      <c r="DC10" s="644"/>
      <c r="DD10" s="644"/>
      <c r="DE10" s="644"/>
      <c r="DF10" s="644"/>
      <c r="DG10" s="644"/>
      <c r="DH10" s="644"/>
      <c r="DI10" s="644"/>
      <c r="DJ10" s="644"/>
      <c r="DK10" s="644"/>
      <c r="DL10" s="644"/>
      <c r="DM10" s="644"/>
      <c r="DN10" s="644"/>
      <c r="DO10" s="644"/>
      <c r="DP10" s="644"/>
      <c r="DQ10" s="644"/>
      <c r="DR10" s="644"/>
      <c r="DS10" s="644"/>
      <c r="DT10" s="644"/>
      <c r="DU10" s="644"/>
      <c r="DV10" s="644"/>
      <c r="DW10" s="644"/>
      <c r="DX10" s="644"/>
      <c r="DY10" s="644"/>
      <c r="DZ10" s="644"/>
      <c r="EA10" s="644"/>
      <c r="EB10" s="644"/>
      <c r="EC10" s="644"/>
      <c r="ED10" s="644"/>
      <c r="EE10" s="644"/>
      <c r="EF10" s="644"/>
      <c r="EG10" s="644"/>
      <c r="EH10" s="644"/>
      <c r="EI10" s="644"/>
      <c r="EJ10" s="644"/>
      <c r="EK10" s="644"/>
      <c r="EL10" s="644"/>
      <c r="EM10" s="644"/>
      <c r="EN10" s="644"/>
      <c r="EO10" s="644"/>
      <c r="EP10" s="644"/>
      <c r="EQ10" s="644"/>
      <c r="ER10" s="645"/>
    </row>
    <row r="11" spans="1:148" s="646" customFormat="1" ht="30" customHeight="1">
      <c r="A11" s="635">
        <v>6</v>
      </c>
      <c r="B11" s="636" t="s">
        <v>916</v>
      </c>
      <c r="C11" s="637">
        <v>9</v>
      </c>
      <c r="D11" s="647">
        <v>54</v>
      </c>
      <c r="E11" s="648">
        <v>55</v>
      </c>
      <c r="F11" s="655">
        <v>44</v>
      </c>
      <c r="G11" s="656">
        <v>69</v>
      </c>
      <c r="H11" s="642">
        <v>60</v>
      </c>
      <c r="I11" s="642">
        <v>55</v>
      </c>
      <c r="J11" s="642">
        <v>78</v>
      </c>
      <c r="K11" s="642">
        <v>58</v>
      </c>
      <c r="L11" s="642">
        <v>41</v>
      </c>
      <c r="M11" s="642">
        <v>46</v>
      </c>
      <c r="N11" s="642">
        <v>60</v>
      </c>
      <c r="O11" s="642">
        <v>48</v>
      </c>
      <c r="P11" s="642">
        <v>55.6</v>
      </c>
      <c r="Q11" s="643"/>
      <c r="R11" s="643"/>
      <c r="S11" s="643"/>
      <c r="T11" s="643"/>
      <c r="U11" s="643"/>
      <c r="V11" s="643"/>
      <c r="W11" s="643"/>
      <c r="X11" s="643"/>
      <c r="Y11" s="643"/>
      <c r="Z11" s="643"/>
      <c r="AA11" s="643"/>
      <c r="AB11" s="643"/>
      <c r="AC11" s="643"/>
      <c r="AD11" s="643"/>
      <c r="AE11" s="643"/>
      <c r="AF11" s="643"/>
      <c r="AG11" s="643"/>
      <c r="AH11" s="643"/>
      <c r="AI11" s="643"/>
      <c r="AJ11" s="643"/>
      <c r="AK11" s="643"/>
      <c r="AL11" s="643"/>
      <c r="AM11" s="643"/>
      <c r="AN11" s="643"/>
      <c r="AO11" s="643"/>
      <c r="AP11" s="643"/>
      <c r="AQ11" s="643"/>
      <c r="AR11" s="643"/>
      <c r="AS11" s="643"/>
      <c r="AT11" s="643"/>
      <c r="AU11" s="643"/>
      <c r="AV11" s="643"/>
      <c r="AW11" s="643"/>
      <c r="AX11" s="643"/>
      <c r="AY11" s="643"/>
      <c r="AZ11" s="643"/>
      <c r="BA11" s="643"/>
      <c r="BB11" s="643"/>
      <c r="BC11" s="643"/>
      <c r="BD11" s="643"/>
      <c r="BE11" s="643"/>
      <c r="BF11" s="643"/>
      <c r="BG11" s="644"/>
      <c r="BH11" s="644"/>
      <c r="BI11" s="644"/>
      <c r="BJ11" s="644"/>
      <c r="BK11" s="644"/>
      <c r="BL11" s="644"/>
      <c r="BM11" s="644"/>
      <c r="BN11" s="644"/>
      <c r="BO11" s="644"/>
      <c r="BP11" s="644"/>
      <c r="BQ11" s="644"/>
      <c r="BR11" s="644"/>
      <c r="BS11" s="644"/>
      <c r="BT11" s="644"/>
      <c r="BU11" s="644"/>
      <c r="BV11" s="644"/>
      <c r="BW11" s="644"/>
      <c r="BX11" s="644"/>
      <c r="BY11" s="644"/>
      <c r="BZ11" s="644"/>
      <c r="CA11" s="644"/>
      <c r="CB11" s="644"/>
      <c r="CC11" s="644"/>
      <c r="CD11" s="644"/>
      <c r="CE11" s="644"/>
      <c r="CF11" s="644"/>
      <c r="CG11" s="644"/>
      <c r="CH11" s="644"/>
      <c r="CI11" s="644"/>
      <c r="CJ11" s="644"/>
      <c r="CK11" s="644"/>
      <c r="CL11" s="644"/>
      <c r="CM11" s="644"/>
      <c r="CN11" s="644"/>
      <c r="CO11" s="644"/>
      <c r="CP11" s="644"/>
      <c r="CQ11" s="644"/>
      <c r="CR11" s="644"/>
      <c r="CS11" s="644"/>
      <c r="CT11" s="644"/>
      <c r="CU11" s="644"/>
      <c r="CV11" s="644"/>
      <c r="CW11" s="644"/>
      <c r="CX11" s="644"/>
      <c r="CY11" s="644"/>
      <c r="CZ11" s="644"/>
      <c r="DA11" s="644"/>
      <c r="DB11" s="644"/>
      <c r="DC11" s="644"/>
      <c r="DD11" s="644"/>
      <c r="DE11" s="644"/>
      <c r="DF11" s="644"/>
      <c r="DG11" s="644"/>
      <c r="DH11" s="644"/>
      <c r="DI11" s="644"/>
      <c r="DJ11" s="644"/>
      <c r="DK11" s="644"/>
      <c r="DL11" s="644"/>
      <c r="DM11" s="644"/>
      <c r="DN11" s="644"/>
      <c r="DO11" s="644"/>
      <c r="DP11" s="644"/>
      <c r="DQ11" s="644"/>
      <c r="DR11" s="644"/>
      <c r="DS11" s="644"/>
      <c r="DT11" s="644"/>
      <c r="DU11" s="644"/>
      <c r="DV11" s="644"/>
      <c r="DW11" s="644"/>
      <c r="DX11" s="644"/>
      <c r="DY11" s="644"/>
      <c r="DZ11" s="644"/>
      <c r="EA11" s="644"/>
      <c r="EB11" s="644"/>
      <c r="EC11" s="644"/>
      <c r="ED11" s="644"/>
      <c r="EE11" s="644"/>
      <c r="EF11" s="644"/>
      <c r="EG11" s="644"/>
      <c r="EH11" s="644"/>
      <c r="EI11" s="644"/>
      <c r="EJ11" s="644"/>
      <c r="EK11" s="644"/>
      <c r="EL11" s="644"/>
      <c r="EM11" s="644"/>
      <c r="EN11" s="644"/>
      <c r="EO11" s="644"/>
      <c r="EP11" s="644"/>
      <c r="EQ11" s="644"/>
      <c r="ER11" s="645"/>
    </row>
    <row r="12" spans="1:148" s="646" customFormat="1" ht="30" customHeight="1">
      <c r="A12" s="635">
        <v>7</v>
      </c>
      <c r="B12" s="636" t="s">
        <v>376</v>
      </c>
      <c r="C12" s="637">
        <v>7</v>
      </c>
      <c r="D12" s="647">
        <v>39</v>
      </c>
      <c r="E12" s="648">
        <v>44</v>
      </c>
      <c r="F12" s="655">
        <v>36</v>
      </c>
      <c r="G12" s="641">
        <v>36</v>
      </c>
      <c r="H12" s="642">
        <v>63</v>
      </c>
      <c r="I12" s="642">
        <v>51</v>
      </c>
      <c r="J12" s="642">
        <v>58</v>
      </c>
      <c r="K12" s="642">
        <v>66</v>
      </c>
      <c r="L12" s="642">
        <v>52</v>
      </c>
      <c r="M12" s="642">
        <v>62</v>
      </c>
      <c r="N12" s="642">
        <v>46</v>
      </c>
      <c r="O12" s="642">
        <v>28</v>
      </c>
      <c r="P12" s="642">
        <v>48.5</v>
      </c>
      <c r="Q12" s="643"/>
      <c r="R12" s="643"/>
      <c r="S12" s="643"/>
      <c r="T12" s="643"/>
      <c r="U12" s="643"/>
      <c r="V12" s="643"/>
      <c r="W12" s="643"/>
      <c r="X12" s="643"/>
      <c r="Y12" s="643"/>
      <c r="Z12" s="643"/>
      <c r="AA12" s="643"/>
      <c r="AB12" s="643"/>
      <c r="AC12" s="643"/>
      <c r="AD12" s="643"/>
      <c r="AE12" s="643"/>
      <c r="AF12" s="643"/>
      <c r="AG12" s="643"/>
      <c r="AH12" s="643"/>
      <c r="AI12" s="643"/>
      <c r="AJ12" s="643"/>
      <c r="AK12" s="643"/>
      <c r="AL12" s="643"/>
      <c r="AM12" s="643"/>
      <c r="AN12" s="643"/>
      <c r="AO12" s="643"/>
      <c r="AP12" s="643"/>
      <c r="AQ12" s="643"/>
      <c r="AR12" s="643"/>
      <c r="AS12" s="643"/>
      <c r="AT12" s="643"/>
      <c r="AU12" s="643"/>
      <c r="AV12" s="643"/>
      <c r="AW12" s="643"/>
      <c r="AX12" s="643"/>
      <c r="AY12" s="643"/>
      <c r="AZ12" s="643"/>
      <c r="BA12" s="643"/>
      <c r="BB12" s="643"/>
      <c r="BC12" s="643"/>
      <c r="BD12" s="643"/>
      <c r="BE12" s="643"/>
      <c r="BF12" s="643"/>
      <c r="BG12" s="644"/>
      <c r="BH12" s="644"/>
      <c r="BI12" s="644"/>
      <c r="BJ12" s="644"/>
      <c r="BK12" s="644"/>
      <c r="BL12" s="644"/>
      <c r="BM12" s="644"/>
      <c r="BN12" s="644"/>
      <c r="BO12" s="644"/>
      <c r="BP12" s="644"/>
      <c r="BQ12" s="644"/>
      <c r="BR12" s="644"/>
      <c r="BS12" s="644"/>
      <c r="BT12" s="644"/>
      <c r="BU12" s="644"/>
      <c r="BV12" s="644"/>
      <c r="BW12" s="644"/>
      <c r="BX12" s="644"/>
      <c r="BY12" s="644"/>
      <c r="BZ12" s="644"/>
      <c r="CA12" s="644"/>
      <c r="CB12" s="644"/>
      <c r="CC12" s="644"/>
      <c r="CD12" s="644"/>
      <c r="CE12" s="644"/>
      <c r="CF12" s="644"/>
      <c r="CG12" s="644"/>
      <c r="CH12" s="644"/>
      <c r="CI12" s="644"/>
      <c r="CJ12" s="644"/>
      <c r="CK12" s="644"/>
      <c r="CL12" s="644"/>
      <c r="CM12" s="644"/>
      <c r="CN12" s="644"/>
      <c r="CO12" s="644"/>
      <c r="CP12" s="644"/>
      <c r="CQ12" s="644"/>
      <c r="CR12" s="644"/>
      <c r="CS12" s="644"/>
      <c r="CT12" s="644"/>
      <c r="CU12" s="644"/>
      <c r="CV12" s="644"/>
      <c r="CW12" s="644"/>
      <c r="CX12" s="644"/>
      <c r="CY12" s="644"/>
      <c r="CZ12" s="644"/>
      <c r="DA12" s="644"/>
      <c r="DB12" s="644"/>
      <c r="DC12" s="644"/>
      <c r="DD12" s="644"/>
      <c r="DE12" s="644"/>
      <c r="DF12" s="644"/>
      <c r="DG12" s="644"/>
      <c r="DH12" s="644"/>
      <c r="DI12" s="644"/>
      <c r="DJ12" s="644"/>
      <c r="DK12" s="644"/>
      <c r="DL12" s="644"/>
      <c r="DM12" s="644"/>
      <c r="DN12" s="644"/>
      <c r="DO12" s="644"/>
      <c r="DP12" s="644"/>
      <c r="DQ12" s="644"/>
      <c r="DR12" s="644"/>
      <c r="DS12" s="644"/>
      <c r="DT12" s="644"/>
      <c r="DU12" s="644"/>
      <c r="DV12" s="644"/>
      <c r="DW12" s="644"/>
      <c r="DX12" s="644"/>
      <c r="DY12" s="644"/>
      <c r="DZ12" s="644"/>
      <c r="EA12" s="644"/>
      <c r="EB12" s="644"/>
      <c r="EC12" s="644"/>
      <c r="ED12" s="644"/>
      <c r="EE12" s="644"/>
      <c r="EF12" s="644"/>
      <c r="EG12" s="644"/>
      <c r="EH12" s="644"/>
      <c r="EI12" s="644"/>
      <c r="EJ12" s="644"/>
      <c r="EK12" s="644"/>
      <c r="EL12" s="644"/>
      <c r="EM12" s="644"/>
      <c r="EN12" s="644"/>
      <c r="EO12" s="644"/>
      <c r="EP12" s="644"/>
      <c r="EQ12" s="644"/>
      <c r="ER12" s="645"/>
    </row>
    <row r="13" spans="1:148" s="646" customFormat="1" ht="30" customHeight="1">
      <c r="A13" s="635">
        <v>8</v>
      </c>
      <c r="B13" s="636" t="s">
        <v>384</v>
      </c>
      <c r="C13" s="637">
        <v>5</v>
      </c>
      <c r="D13" s="638">
        <v>22</v>
      </c>
      <c r="E13" s="639">
        <v>23</v>
      </c>
      <c r="F13" s="640">
        <v>18</v>
      </c>
      <c r="G13" s="641">
        <v>24</v>
      </c>
      <c r="H13" s="642">
        <v>36</v>
      </c>
      <c r="I13" s="642">
        <v>33</v>
      </c>
      <c r="J13" s="642">
        <v>26</v>
      </c>
      <c r="K13" s="642">
        <v>30</v>
      </c>
      <c r="L13" s="642">
        <v>26</v>
      </c>
      <c r="M13" s="642">
        <v>41</v>
      </c>
      <c r="N13" s="642">
        <v>27</v>
      </c>
      <c r="O13" s="642">
        <v>37</v>
      </c>
      <c r="P13" s="642">
        <v>29</v>
      </c>
      <c r="Q13" s="643"/>
      <c r="R13" s="643"/>
      <c r="S13" s="643"/>
      <c r="T13" s="643"/>
      <c r="U13" s="643"/>
      <c r="V13" s="643"/>
      <c r="W13" s="643"/>
      <c r="X13" s="643"/>
      <c r="Y13" s="643"/>
      <c r="Z13" s="643"/>
      <c r="AA13" s="643"/>
      <c r="AB13" s="643"/>
      <c r="AC13" s="643"/>
      <c r="AD13" s="643"/>
      <c r="AE13" s="643"/>
      <c r="AF13" s="643"/>
      <c r="AG13" s="643"/>
      <c r="AH13" s="643"/>
      <c r="AI13" s="643"/>
      <c r="AJ13" s="643"/>
      <c r="AK13" s="643"/>
      <c r="AL13" s="643"/>
      <c r="AM13" s="643"/>
      <c r="AN13" s="643"/>
      <c r="AO13" s="643"/>
      <c r="AP13" s="643"/>
      <c r="AQ13" s="643"/>
      <c r="AR13" s="643"/>
      <c r="AS13" s="643"/>
      <c r="AT13" s="643"/>
      <c r="AU13" s="643"/>
      <c r="AV13" s="643"/>
      <c r="AW13" s="643"/>
      <c r="AX13" s="643"/>
      <c r="AY13" s="643"/>
      <c r="AZ13" s="643"/>
      <c r="BA13" s="643"/>
      <c r="BB13" s="643"/>
      <c r="BC13" s="643"/>
      <c r="BD13" s="643"/>
      <c r="BE13" s="643"/>
      <c r="BF13" s="643"/>
      <c r="BG13" s="644"/>
      <c r="BH13" s="644"/>
      <c r="BI13" s="644"/>
      <c r="BJ13" s="644"/>
      <c r="BK13" s="644"/>
      <c r="BL13" s="644"/>
      <c r="BM13" s="644"/>
      <c r="BN13" s="644"/>
      <c r="BO13" s="644"/>
      <c r="BP13" s="644"/>
      <c r="BQ13" s="644"/>
      <c r="BR13" s="644"/>
      <c r="BS13" s="644"/>
      <c r="BT13" s="644"/>
      <c r="BU13" s="644"/>
      <c r="BV13" s="644"/>
      <c r="BW13" s="644"/>
      <c r="BX13" s="644"/>
      <c r="BY13" s="644"/>
      <c r="BZ13" s="644"/>
      <c r="CA13" s="644"/>
      <c r="CB13" s="644"/>
      <c r="CC13" s="644"/>
      <c r="CD13" s="644"/>
      <c r="CE13" s="644"/>
      <c r="CF13" s="644"/>
      <c r="CG13" s="644"/>
      <c r="CH13" s="644"/>
      <c r="CI13" s="644"/>
      <c r="CJ13" s="644"/>
      <c r="CK13" s="644"/>
      <c r="CL13" s="644"/>
      <c r="CM13" s="644"/>
      <c r="CN13" s="644"/>
      <c r="CO13" s="644"/>
      <c r="CP13" s="644"/>
      <c r="CQ13" s="644"/>
      <c r="CR13" s="644"/>
      <c r="CS13" s="644"/>
      <c r="CT13" s="644"/>
      <c r="CU13" s="644"/>
      <c r="CV13" s="644"/>
      <c r="CW13" s="644"/>
      <c r="CX13" s="644"/>
      <c r="CY13" s="644"/>
      <c r="CZ13" s="644"/>
      <c r="DA13" s="644"/>
      <c r="DB13" s="644"/>
      <c r="DC13" s="644"/>
      <c r="DD13" s="644"/>
      <c r="DE13" s="644"/>
      <c r="DF13" s="644"/>
      <c r="DG13" s="644"/>
      <c r="DH13" s="644"/>
      <c r="DI13" s="644"/>
      <c r="DJ13" s="644"/>
      <c r="DK13" s="644"/>
      <c r="DL13" s="644"/>
      <c r="DM13" s="644"/>
      <c r="DN13" s="644"/>
      <c r="DO13" s="644"/>
      <c r="DP13" s="644"/>
      <c r="DQ13" s="644"/>
      <c r="DR13" s="644"/>
      <c r="DS13" s="644"/>
      <c r="DT13" s="644"/>
      <c r="DU13" s="644"/>
      <c r="DV13" s="644"/>
      <c r="DW13" s="644"/>
      <c r="DX13" s="644"/>
      <c r="DY13" s="644"/>
      <c r="DZ13" s="644"/>
      <c r="EA13" s="644"/>
      <c r="EB13" s="644"/>
      <c r="EC13" s="644"/>
      <c r="ED13" s="644"/>
      <c r="EE13" s="644"/>
      <c r="EF13" s="644"/>
      <c r="EG13" s="644"/>
      <c r="EH13" s="644"/>
      <c r="EI13" s="644"/>
      <c r="EJ13" s="644"/>
      <c r="EK13" s="644"/>
      <c r="EL13" s="644"/>
      <c r="EM13" s="644"/>
      <c r="EN13" s="644"/>
      <c r="EO13" s="644"/>
      <c r="EP13" s="644"/>
      <c r="EQ13" s="644"/>
      <c r="ER13" s="645"/>
    </row>
    <row r="14" spans="1:148" s="646" customFormat="1" ht="30" customHeight="1">
      <c r="A14" s="635">
        <v>9</v>
      </c>
      <c r="B14" s="636" t="s">
        <v>390</v>
      </c>
      <c r="C14" s="637">
        <v>3</v>
      </c>
      <c r="D14" s="638">
        <v>15</v>
      </c>
      <c r="E14" s="639">
        <v>15</v>
      </c>
      <c r="F14" s="640">
        <v>9</v>
      </c>
      <c r="G14" s="641">
        <v>28</v>
      </c>
      <c r="H14" s="642">
        <v>24</v>
      </c>
      <c r="I14" s="642">
        <v>23</v>
      </c>
      <c r="J14" s="642">
        <v>26</v>
      </c>
      <c r="K14" s="642">
        <v>27</v>
      </c>
      <c r="L14" s="642">
        <v>26</v>
      </c>
      <c r="M14" s="642">
        <v>27</v>
      </c>
      <c r="N14" s="642">
        <v>22</v>
      </c>
      <c r="O14" s="642">
        <v>6</v>
      </c>
      <c r="P14" s="642">
        <v>21</v>
      </c>
      <c r="Q14" s="643"/>
      <c r="R14" s="643"/>
      <c r="S14" s="643"/>
      <c r="T14" s="643"/>
      <c r="U14" s="643"/>
      <c r="V14" s="643"/>
      <c r="W14" s="643"/>
      <c r="X14" s="643"/>
      <c r="Y14" s="643"/>
      <c r="Z14" s="643"/>
      <c r="AA14" s="643"/>
      <c r="AB14" s="643"/>
      <c r="AC14" s="643"/>
      <c r="AD14" s="643"/>
      <c r="AE14" s="643"/>
      <c r="AF14" s="643"/>
      <c r="AG14" s="643"/>
      <c r="AH14" s="643"/>
      <c r="AI14" s="643"/>
      <c r="AJ14" s="643"/>
      <c r="AK14" s="643"/>
      <c r="AL14" s="643"/>
      <c r="AM14" s="643"/>
      <c r="AN14" s="643"/>
      <c r="AO14" s="643"/>
      <c r="AP14" s="643"/>
      <c r="AQ14" s="643"/>
      <c r="AR14" s="643"/>
      <c r="AS14" s="643"/>
      <c r="AT14" s="643"/>
      <c r="AU14" s="643"/>
      <c r="AV14" s="643"/>
      <c r="AW14" s="643"/>
      <c r="AX14" s="643"/>
      <c r="AY14" s="643"/>
      <c r="AZ14" s="643"/>
      <c r="BA14" s="643"/>
      <c r="BB14" s="643"/>
      <c r="BC14" s="643"/>
      <c r="BD14" s="643"/>
      <c r="BE14" s="643"/>
      <c r="BF14" s="643"/>
      <c r="BG14" s="644"/>
      <c r="BH14" s="644"/>
      <c r="BI14" s="644"/>
      <c r="BJ14" s="644"/>
      <c r="BK14" s="644"/>
      <c r="BL14" s="644"/>
      <c r="BM14" s="644"/>
      <c r="BN14" s="644"/>
      <c r="BO14" s="644"/>
      <c r="BP14" s="644"/>
      <c r="BQ14" s="644"/>
      <c r="BR14" s="644"/>
      <c r="BS14" s="644"/>
      <c r="BT14" s="644"/>
      <c r="BU14" s="644"/>
      <c r="BV14" s="644"/>
      <c r="BW14" s="644"/>
      <c r="BX14" s="644"/>
      <c r="BY14" s="644"/>
      <c r="BZ14" s="644"/>
      <c r="CA14" s="644"/>
      <c r="CB14" s="644"/>
      <c r="CC14" s="644"/>
      <c r="CD14" s="644"/>
      <c r="CE14" s="644"/>
      <c r="CF14" s="644"/>
      <c r="CG14" s="644"/>
      <c r="CH14" s="644"/>
      <c r="CI14" s="644"/>
      <c r="CJ14" s="644"/>
      <c r="CK14" s="644"/>
      <c r="CL14" s="644"/>
      <c r="CM14" s="644"/>
      <c r="CN14" s="644"/>
      <c r="CO14" s="644"/>
      <c r="CP14" s="644"/>
      <c r="CQ14" s="644"/>
      <c r="CR14" s="644"/>
      <c r="CS14" s="644"/>
      <c r="CT14" s="644"/>
      <c r="CU14" s="644"/>
      <c r="CV14" s="644"/>
      <c r="CW14" s="644"/>
      <c r="CX14" s="644"/>
      <c r="CY14" s="644"/>
      <c r="CZ14" s="644"/>
      <c r="DA14" s="644"/>
      <c r="DB14" s="644"/>
      <c r="DC14" s="644"/>
      <c r="DD14" s="644"/>
      <c r="DE14" s="644"/>
      <c r="DF14" s="644"/>
      <c r="DG14" s="644"/>
      <c r="DH14" s="644"/>
      <c r="DI14" s="644"/>
      <c r="DJ14" s="644"/>
      <c r="DK14" s="644"/>
      <c r="DL14" s="644"/>
      <c r="DM14" s="644"/>
      <c r="DN14" s="644"/>
      <c r="DO14" s="644"/>
      <c r="DP14" s="644"/>
      <c r="DQ14" s="644"/>
      <c r="DR14" s="644"/>
      <c r="DS14" s="644"/>
      <c r="DT14" s="644"/>
      <c r="DU14" s="644"/>
      <c r="DV14" s="644"/>
      <c r="DW14" s="644"/>
      <c r="DX14" s="644"/>
      <c r="DY14" s="644"/>
      <c r="DZ14" s="644"/>
      <c r="EA14" s="644"/>
      <c r="EB14" s="644"/>
      <c r="EC14" s="644"/>
      <c r="ED14" s="644"/>
      <c r="EE14" s="644"/>
      <c r="EF14" s="644"/>
      <c r="EG14" s="644"/>
      <c r="EH14" s="644"/>
      <c r="EI14" s="644"/>
      <c r="EJ14" s="644"/>
      <c r="EK14" s="644"/>
      <c r="EL14" s="644"/>
      <c r="EM14" s="644"/>
      <c r="EN14" s="644"/>
      <c r="EO14" s="644"/>
      <c r="EP14" s="644"/>
      <c r="EQ14" s="644"/>
      <c r="ER14" s="645"/>
    </row>
    <row r="15" spans="1:148" s="646" customFormat="1" ht="30" customHeight="1">
      <c r="A15" s="635">
        <v>10</v>
      </c>
      <c r="B15" s="636" t="s">
        <v>165</v>
      </c>
      <c r="C15" s="637">
        <v>2</v>
      </c>
      <c r="D15" s="647">
        <v>18</v>
      </c>
      <c r="E15" s="648">
        <v>20</v>
      </c>
      <c r="F15" s="648">
        <v>14</v>
      </c>
      <c r="G15" s="641">
        <v>20</v>
      </c>
      <c r="H15" s="642">
        <v>20</v>
      </c>
      <c r="I15" s="642">
        <v>20</v>
      </c>
      <c r="J15" s="642">
        <v>17</v>
      </c>
      <c r="K15" s="642">
        <v>20</v>
      </c>
      <c r="L15" s="642">
        <v>19</v>
      </c>
      <c r="M15" s="642">
        <v>20</v>
      </c>
      <c r="N15" s="642">
        <v>19</v>
      </c>
      <c r="O15" s="642">
        <v>20</v>
      </c>
      <c r="P15" s="642">
        <v>19</v>
      </c>
      <c r="Q15" s="643"/>
      <c r="R15" s="643"/>
      <c r="S15" s="643"/>
      <c r="T15" s="643"/>
      <c r="U15" s="643"/>
      <c r="V15" s="643"/>
      <c r="W15" s="643"/>
      <c r="X15" s="643"/>
      <c r="Y15" s="643"/>
      <c r="Z15" s="643"/>
      <c r="AA15" s="643"/>
      <c r="AB15" s="643"/>
      <c r="AC15" s="643"/>
      <c r="AD15" s="643"/>
      <c r="AE15" s="643"/>
      <c r="AF15" s="643"/>
      <c r="AG15" s="643"/>
      <c r="AH15" s="643"/>
      <c r="AI15" s="643"/>
      <c r="AJ15" s="643"/>
      <c r="AK15" s="643"/>
      <c r="AL15" s="643"/>
      <c r="AM15" s="643"/>
      <c r="AN15" s="643"/>
      <c r="AO15" s="643"/>
      <c r="AP15" s="643"/>
      <c r="AQ15" s="643"/>
      <c r="AR15" s="643"/>
      <c r="AS15" s="643"/>
      <c r="AT15" s="643"/>
      <c r="AU15" s="643"/>
      <c r="AV15" s="643"/>
      <c r="AW15" s="643"/>
      <c r="AX15" s="643"/>
      <c r="AY15" s="643"/>
      <c r="AZ15" s="643"/>
      <c r="BA15" s="643"/>
      <c r="BB15" s="643"/>
      <c r="BC15" s="643"/>
      <c r="BD15" s="643"/>
      <c r="BE15" s="643"/>
      <c r="BF15" s="643"/>
      <c r="BG15" s="644"/>
      <c r="BH15" s="644"/>
      <c r="BI15" s="644"/>
      <c r="BJ15" s="644"/>
      <c r="BK15" s="644"/>
      <c r="BL15" s="644"/>
      <c r="BM15" s="644"/>
      <c r="BN15" s="644"/>
      <c r="BO15" s="644"/>
      <c r="BP15" s="644"/>
      <c r="BQ15" s="644"/>
      <c r="BR15" s="644"/>
      <c r="BS15" s="644"/>
      <c r="BT15" s="644"/>
      <c r="BU15" s="644"/>
      <c r="BV15" s="644"/>
      <c r="BW15" s="644"/>
      <c r="BX15" s="644"/>
      <c r="BY15" s="644"/>
      <c r="BZ15" s="644"/>
      <c r="CA15" s="644"/>
      <c r="CB15" s="644"/>
      <c r="CC15" s="644"/>
      <c r="CD15" s="644"/>
      <c r="CE15" s="644"/>
      <c r="CF15" s="644"/>
      <c r="CG15" s="644"/>
      <c r="CH15" s="644"/>
      <c r="CI15" s="644"/>
      <c r="CJ15" s="644"/>
      <c r="CK15" s="644"/>
      <c r="CL15" s="644"/>
      <c r="CM15" s="644"/>
      <c r="CN15" s="644"/>
      <c r="CO15" s="644"/>
      <c r="CP15" s="644"/>
      <c r="CQ15" s="644"/>
      <c r="CR15" s="644"/>
      <c r="CS15" s="644"/>
      <c r="CT15" s="644"/>
      <c r="CU15" s="644"/>
      <c r="CV15" s="644"/>
      <c r="CW15" s="644"/>
      <c r="CX15" s="644"/>
      <c r="CY15" s="644"/>
      <c r="CZ15" s="644"/>
      <c r="DA15" s="644"/>
      <c r="DB15" s="644"/>
      <c r="DC15" s="644"/>
      <c r="DD15" s="644"/>
      <c r="DE15" s="644"/>
      <c r="DF15" s="644"/>
      <c r="DG15" s="644"/>
      <c r="DH15" s="644"/>
      <c r="DI15" s="644"/>
      <c r="DJ15" s="644"/>
      <c r="DK15" s="644"/>
      <c r="DL15" s="644"/>
      <c r="DM15" s="644"/>
      <c r="DN15" s="644"/>
      <c r="DO15" s="644"/>
      <c r="DP15" s="644"/>
      <c r="DQ15" s="644"/>
      <c r="DR15" s="644"/>
      <c r="DS15" s="644"/>
      <c r="DT15" s="644"/>
      <c r="DU15" s="644"/>
      <c r="DV15" s="644"/>
      <c r="DW15" s="644"/>
      <c r="DX15" s="644"/>
      <c r="DY15" s="644"/>
      <c r="DZ15" s="644"/>
      <c r="EA15" s="644"/>
      <c r="EB15" s="644"/>
      <c r="EC15" s="644"/>
      <c r="ED15" s="644"/>
      <c r="EE15" s="644"/>
      <c r="EF15" s="644"/>
      <c r="EG15" s="644"/>
      <c r="EH15" s="644"/>
      <c r="EI15" s="644"/>
      <c r="EJ15" s="644"/>
      <c r="EK15" s="644"/>
      <c r="EL15" s="644"/>
      <c r="EM15" s="644"/>
      <c r="EN15" s="644"/>
      <c r="EO15" s="644"/>
      <c r="EP15" s="644"/>
      <c r="EQ15" s="644"/>
      <c r="ER15" s="645"/>
    </row>
    <row r="16" spans="1:148" s="646" customFormat="1" ht="21.75" customHeight="1">
      <c r="A16" s="657"/>
      <c r="B16" s="658"/>
      <c r="C16" s="659"/>
      <c r="D16" s="660"/>
      <c r="E16" s="659"/>
      <c r="F16" s="659"/>
      <c r="G16" s="659"/>
      <c r="H16" s="659"/>
      <c r="I16" s="659"/>
      <c r="J16" s="659"/>
      <c r="K16" s="659"/>
      <c r="L16" s="659"/>
      <c r="M16" s="659"/>
      <c r="N16" s="659"/>
      <c r="O16" s="659"/>
      <c r="P16" s="659"/>
      <c r="Q16" s="643"/>
      <c r="R16" s="643"/>
      <c r="S16" s="643"/>
      <c r="T16" s="643"/>
      <c r="U16" s="643"/>
      <c r="V16" s="643"/>
      <c r="W16" s="643"/>
      <c r="X16" s="643"/>
      <c r="Y16" s="643"/>
      <c r="Z16" s="643"/>
      <c r="AA16" s="643"/>
      <c r="AB16" s="643"/>
      <c r="AC16" s="643"/>
      <c r="AD16" s="643"/>
      <c r="AE16" s="643"/>
      <c r="AF16" s="643"/>
      <c r="AG16" s="643"/>
      <c r="AH16" s="643"/>
      <c r="AI16" s="643"/>
      <c r="AJ16" s="643"/>
      <c r="AK16" s="643"/>
      <c r="AL16" s="643"/>
      <c r="AM16" s="643"/>
      <c r="AN16" s="643"/>
      <c r="AO16" s="643"/>
      <c r="AP16" s="643"/>
      <c r="AQ16" s="643"/>
      <c r="AR16" s="643"/>
      <c r="AS16" s="643"/>
      <c r="AT16" s="643"/>
      <c r="AU16" s="643"/>
      <c r="AV16" s="643"/>
      <c r="AW16" s="643"/>
      <c r="AX16" s="643"/>
      <c r="AY16" s="643"/>
      <c r="AZ16" s="643"/>
      <c r="BA16" s="643"/>
      <c r="BB16" s="643"/>
      <c r="BC16" s="643"/>
      <c r="BD16" s="643"/>
      <c r="BE16" s="643"/>
      <c r="BF16" s="643"/>
      <c r="BG16" s="644"/>
      <c r="BH16" s="644"/>
      <c r="BI16" s="644"/>
      <c r="BJ16" s="644"/>
      <c r="BK16" s="644"/>
      <c r="BL16" s="644"/>
      <c r="BM16" s="644"/>
      <c r="BN16" s="644"/>
      <c r="BO16" s="644"/>
      <c r="BP16" s="644"/>
      <c r="BQ16" s="644"/>
      <c r="BR16" s="644"/>
      <c r="BS16" s="644"/>
      <c r="BT16" s="644"/>
      <c r="BU16" s="644"/>
      <c r="BV16" s="644"/>
      <c r="BW16" s="644"/>
      <c r="BX16" s="644"/>
      <c r="BY16" s="644"/>
      <c r="BZ16" s="644"/>
      <c r="CA16" s="644"/>
      <c r="CB16" s="644"/>
      <c r="CC16" s="644"/>
      <c r="CD16" s="644"/>
      <c r="CE16" s="644"/>
      <c r="CF16" s="644"/>
      <c r="CG16" s="644"/>
      <c r="CH16" s="644"/>
      <c r="CI16" s="644"/>
      <c r="CJ16" s="644"/>
      <c r="CK16" s="644"/>
      <c r="CL16" s="644"/>
      <c r="CM16" s="644"/>
      <c r="CN16" s="644"/>
      <c r="CO16" s="644"/>
      <c r="CP16" s="644"/>
      <c r="CQ16" s="644"/>
      <c r="CR16" s="644"/>
      <c r="CS16" s="644"/>
      <c r="CT16" s="644"/>
      <c r="CU16" s="644"/>
      <c r="CV16" s="644"/>
      <c r="CW16" s="644"/>
      <c r="CX16" s="644"/>
      <c r="CY16" s="644"/>
      <c r="CZ16" s="644"/>
      <c r="DA16" s="644"/>
      <c r="DB16" s="644"/>
      <c r="DC16" s="644"/>
      <c r="DD16" s="644"/>
      <c r="DE16" s="644"/>
      <c r="DF16" s="644"/>
      <c r="DG16" s="644"/>
      <c r="DH16" s="644"/>
      <c r="DI16" s="644"/>
      <c r="DJ16" s="644"/>
      <c r="DK16" s="644"/>
      <c r="DL16" s="644"/>
      <c r="DM16" s="644"/>
      <c r="DN16" s="644"/>
      <c r="DO16" s="644"/>
      <c r="DP16" s="644"/>
      <c r="DQ16" s="644"/>
      <c r="DR16" s="644"/>
      <c r="DS16" s="644"/>
      <c r="DT16" s="644"/>
      <c r="DU16" s="644"/>
      <c r="DV16" s="644"/>
      <c r="DW16" s="644"/>
      <c r="DX16" s="644"/>
      <c r="DY16" s="644"/>
      <c r="DZ16" s="644"/>
      <c r="EA16" s="644"/>
      <c r="EB16" s="644"/>
      <c r="EC16" s="644"/>
      <c r="ED16" s="644"/>
      <c r="EE16" s="644"/>
      <c r="EF16" s="644"/>
      <c r="EG16" s="644"/>
      <c r="EH16" s="644"/>
      <c r="EI16" s="644"/>
      <c r="EJ16" s="644"/>
      <c r="EK16" s="644"/>
      <c r="EL16" s="644"/>
      <c r="EM16" s="644"/>
      <c r="EN16" s="644"/>
      <c r="EO16" s="644"/>
      <c r="EP16" s="644"/>
      <c r="EQ16" s="644"/>
      <c r="ER16" s="645"/>
    </row>
    <row r="17" spans="1:148" s="646" customFormat="1" ht="21.75" customHeight="1">
      <c r="A17" s="657"/>
      <c r="B17" s="661"/>
      <c r="C17" s="661"/>
      <c r="D17" s="662"/>
      <c r="E17" s="662"/>
      <c r="F17" s="662"/>
      <c r="G17" s="662"/>
      <c r="H17" s="662"/>
      <c r="I17" s="662"/>
      <c r="J17" s="662"/>
      <c r="K17" s="662"/>
      <c r="L17" s="662"/>
      <c r="M17" s="662"/>
      <c r="N17" s="662"/>
      <c r="O17" s="662"/>
      <c r="P17" s="643"/>
      <c r="Q17" s="643"/>
      <c r="R17" s="643"/>
      <c r="S17" s="643"/>
      <c r="T17" s="643"/>
      <c r="U17" s="643"/>
      <c r="V17" s="643"/>
      <c r="W17" s="643"/>
      <c r="X17" s="643"/>
      <c r="Y17" s="643"/>
      <c r="Z17" s="643"/>
      <c r="AA17" s="643"/>
      <c r="AB17" s="643"/>
      <c r="AC17" s="643"/>
      <c r="AD17" s="643"/>
      <c r="AE17" s="643"/>
      <c r="AF17" s="643"/>
      <c r="AG17" s="643"/>
      <c r="AH17" s="643"/>
      <c r="AI17" s="643"/>
      <c r="AJ17" s="643"/>
      <c r="AK17" s="643"/>
      <c r="AL17" s="643"/>
      <c r="AM17" s="643"/>
      <c r="AN17" s="643"/>
      <c r="AO17" s="643"/>
      <c r="AP17" s="643"/>
      <c r="AQ17" s="643"/>
      <c r="AR17" s="643"/>
      <c r="AS17" s="643"/>
      <c r="AT17" s="643"/>
      <c r="AU17" s="643"/>
      <c r="AV17" s="643"/>
      <c r="AW17" s="643"/>
      <c r="AX17" s="643"/>
      <c r="AY17" s="643"/>
      <c r="AZ17" s="643"/>
      <c r="BA17" s="643"/>
      <c r="BB17" s="643"/>
      <c r="BC17" s="643"/>
      <c r="BD17" s="643"/>
      <c r="BE17" s="643"/>
      <c r="BF17" s="643"/>
      <c r="BG17" s="644"/>
      <c r="BH17" s="644"/>
      <c r="BI17" s="644"/>
      <c r="BJ17" s="644"/>
      <c r="BK17" s="644"/>
      <c r="BL17" s="644"/>
      <c r="BM17" s="644"/>
      <c r="BN17" s="644"/>
      <c r="BO17" s="644"/>
      <c r="BP17" s="644"/>
      <c r="BQ17" s="644"/>
      <c r="BR17" s="644"/>
      <c r="BS17" s="644"/>
      <c r="BT17" s="644"/>
      <c r="BU17" s="644"/>
      <c r="BV17" s="644"/>
      <c r="BW17" s="644"/>
      <c r="BX17" s="644"/>
      <c r="BY17" s="644"/>
      <c r="BZ17" s="644"/>
      <c r="CA17" s="644"/>
      <c r="CB17" s="644"/>
      <c r="CC17" s="644"/>
      <c r="CD17" s="644"/>
      <c r="CE17" s="644"/>
      <c r="CF17" s="644"/>
      <c r="CG17" s="644"/>
      <c r="CH17" s="644"/>
      <c r="CI17" s="644"/>
      <c r="CJ17" s="644"/>
      <c r="CK17" s="644"/>
      <c r="CL17" s="644"/>
      <c r="CM17" s="644"/>
      <c r="CN17" s="644"/>
      <c r="CO17" s="644"/>
      <c r="CP17" s="644"/>
      <c r="CQ17" s="644"/>
      <c r="CR17" s="644"/>
      <c r="CS17" s="644"/>
      <c r="CT17" s="644"/>
      <c r="CU17" s="644"/>
      <c r="CV17" s="644"/>
      <c r="CW17" s="644"/>
      <c r="CX17" s="644"/>
      <c r="CY17" s="644"/>
      <c r="CZ17" s="644"/>
      <c r="DA17" s="644"/>
      <c r="DB17" s="644"/>
      <c r="DC17" s="644"/>
      <c r="DD17" s="644"/>
      <c r="DE17" s="644"/>
      <c r="DF17" s="644"/>
      <c r="DG17" s="644"/>
      <c r="DH17" s="644"/>
      <c r="DI17" s="644"/>
      <c r="DJ17" s="644"/>
      <c r="DK17" s="644"/>
      <c r="DL17" s="644"/>
      <c r="DM17" s="644"/>
      <c r="DN17" s="644"/>
      <c r="DO17" s="644"/>
      <c r="DP17" s="644"/>
      <c r="DQ17" s="644"/>
      <c r="DR17" s="644"/>
      <c r="DS17" s="644"/>
      <c r="DT17" s="644"/>
      <c r="DU17" s="644"/>
      <c r="DV17" s="644"/>
      <c r="DW17" s="644"/>
      <c r="DX17" s="644"/>
      <c r="DY17" s="644"/>
      <c r="DZ17" s="644"/>
      <c r="EA17" s="644"/>
      <c r="EB17" s="644"/>
      <c r="EC17" s="644"/>
      <c r="ED17" s="644"/>
      <c r="EE17" s="644"/>
      <c r="EF17" s="644"/>
      <c r="EG17" s="644"/>
      <c r="EH17" s="644"/>
      <c r="EI17" s="644"/>
      <c r="EJ17" s="644"/>
      <c r="EK17" s="644"/>
      <c r="EL17" s="644"/>
      <c r="EM17" s="644"/>
      <c r="EN17" s="644"/>
      <c r="EO17" s="644"/>
      <c r="EP17" s="644"/>
      <c r="EQ17" s="644"/>
      <c r="ER17" s="645"/>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B1:J30"/>
  <sheetViews>
    <sheetView zoomScale="95" zoomScaleNormal="95" zoomScalePageLayoutView="0" workbookViewId="0" topLeftCell="A1">
      <selection activeCell="E13" sqref="E13"/>
    </sheetView>
  </sheetViews>
  <sheetFormatPr defaultColWidth="9.140625" defaultRowHeight="12.75"/>
  <cols>
    <col min="1" max="1" width="2.00390625" style="68" customWidth="1"/>
    <col min="2" max="2" width="5.421875" style="262" customWidth="1"/>
    <col min="3" max="3" width="37.140625" style="68" customWidth="1"/>
    <col min="4" max="4" width="27.421875" style="68" customWidth="1"/>
    <col min="5" max="5" width="32.421875" style="68" bestFit="1" customWidth="1"/>
    <col min="6" max="6" width="19.8515625" style="68" customWidth="1"/>
    <col min="7" max="16384" width="9.140625" style="68" customWidth="1"/>
  </cols>
  <sheetData>
    <row r="1" spans="3:6" ht="15.75">
      <c r="C1" s="858" t="s">
        <v>1058</v>
      </c>
      <c r="D1" s="859"/>
      <c r="E1" s="859"/>
      <c r="F1" s="859"/>
    </row>
    <row r="3" spans="2:6" s="161" customFormat="1" ht="21.75" customHeight="1">
      <c r="B3" s="162" t="s">
        <v>872</v>
      </c>
      <c r="C3" s="162" t="s">
        <v>360</v>
      </c>
      <c r="D3" s="162" t="s">
        <v>787</v>
      </c>
      <c r="E3" s="162" t="s">
        <v>786</v>
      </c>
      <c r="F3" s="162" t="s">
        <v>357</v>
      </c>
    </row>
    <row r="4" spans="2:10" s="6" customFormat="1" ht="15">
      <c r="B4" s="325">
        <v>1</v>
      </c>
      <c r="C4" s="326" t="s">
        <v>440</v>
      </c>
      <c r="D4" s="327" t="s">
        <v>828</v>
      </c>
      <c r="E4" s="328" t="s">
        <v>788</v>
      </c>
      <c r="F4" s="329" t="s">
        <v>807</v>
      </c>
      <c r="J4" s="330"/>
    </row>
    <row r="5" spans="2:10" s="6" customFormat="1" ht="15">
      <c r="B5" s="325">
        <v>2</v>
      </c>
      <c r="C5" s="326" t="s">
        <v>363</v>
      </c>
      <c r="D5" s="327" t="s">
        <v>829</v>
      </c>
      <c r="E5" s="328" t="s">
        <v>789</v>
      </c>
      <c r="F5" s="329" t="s">
        <v>806</v>
      </c>
      <c r="J5" s="330"/>
    </row>
    <row r="6" spans="2:10" s="6" customFormat="1" ht="15">
      <c r="B6" s="325">
        <v>3</v>
      </c>
      <c r="C6" s="326" t="s">
        <v>460</v>
      </c>
      <c r="D6" s="327" t="s">
        <v>830</v>
      </c>
      <c r="E6" s="328" t="s">
        <v>790</v>
      </c>
      <c r="F6" s="329" t="s">
        <v>808</v>
      </c>
      <c r="J6" s="330"/>
    </row>
    <row r="7" spans="2:10" s="6" customFormat="1" ht="15">
      <c r="B7" s="325">
        <v>4</v>
      </c>
      <c r="C7" s="326" t="s">
        <v>444</v>
      </c>
      <c r="D7" s="327" t="s">
        <v>831</v>
      </c>
      <c r="E7" s="331" t="s">
        <v>987</v>
      </c>
      <c r="F7" s="329" t="s">
        <v>809</v>
      </c>
      <c r="J7" s="330"/>
    </row>
    <row r="8" spans="2:10" s="6" customFormat="1" ht="15">
      <c r="B8" s="325">
        <v>5</v>
      </c>
      <c r="C8" s="332" t="s">
        <v>328</v>
      </c>
      <c r="D8" s="327" t="s">
        <v>832</v>
      </c>
      <c r="E8" s="331" t="s">
        <v>791</v>
      </c>
      <c r="F8" s="329" t="s">
        <v>810</v>
      </c>
      <c r="J8" s="330"/>
    </row>
    <row r="9" spans="2:10" s="6" customFormat="1" ht="15">
      <c r="B9" s="325">
        <v>6</v>
      </c>
      <c r="C9" s="332" t="s">
        <v>414</v>
      </c>
      <c r="D9" s="327" t="s">
        <v>833</v>
      </c>
      <c r="E9" s="328" t="s">
        <v>325</v>
      </c>
      <c r="F9" s="329" t="s">
        <v>811</v>
      </c>
      <c r="J9" s="330"/>
    </row>
    <row r="10" spans="2:10" s="6" customFormat="1" ht="15">
      <c r="B10" s="325">
        <v>7</v>
      </c>
      <c r="C10" s="332" t="s">
        <v>394</v>
      </c>
      <c r="D10" s="327" t="s">
        <v>834</v>
      </c>
      <c r="E10" s="328" t="s">
        <v>793</v>
      </c>
      <c r="F10" s="329" t="s">
        <v>812</v>
      </c>
      <c r="J10" s="330"/>
    </row>
    <row r="11" spans="2:10" s="6" customFormat="1" ht="15">
      <c r="B11" s="325">
        <v>8</v>
      </c>
      <c r="C11" s="332" t="s">
        <v>850</v>
      </c>
      <c r="D11" s="327" t="s">
        <v>835</v>
      </c>
      <c r="E11" s="328" t="s">
        <v>794</v>
      </c>
      <c r="F11" s="329" t="s">
        <v>818</v>
      </c>
      <c r="J11" s="330"/>
    </row>
    <row r="12" spans="2:10" s="6" customFormat="1" ht="15">
      <c r="B12" s="325">
        <v>9</v>
      </c>
      <c r="C12" s="332" t="s">
        <v>912</v>
      </c>
      <c r="D12" s="327" t="s">
        <v>836</v>
      </c>
      <c r="E12" s="328" t="s">
        <v>1128</v>
      </c>
      <c r="F12" s="329" t="s">
        <v>813</v>
      </c>
      <c r="J12" s="330"/>
    </row>
    <row r="13" spans="2:10" s="6" customFormat="1" ht="15">
      <c r="B13" s="325">
        <v>10</v>
      </c>
      <c r="C13" s="332" t="s">
        <v>913</v>
      </c>
      <c r="D13" s="327" t="s">
        <v>837</v>
      </c>
      <c r="E13" s="331" t="s">
        <v>795</v>
      </c>
      <c r="F13" s="329" t="s">
        <v>814</v>
      </c>
      <c r="J13" s="330"/>
    </row>
    <row r="14" spans="2:6" s="6" customFormat="1" ht="15">
      <c r="B14" s="325">
        <v>11</v>
      </c>
      <c r="C14" s="332" t="s">
        <v>914</v>
      </c>
      <c r="D14" s="327" t="s">
        <v>838</v>
      </c>
      <c r="E14" s="328" t="s">
        <v>796</v>
      </c>
      <c r="F14" s="329" t="s">
        <v>815</v>
      </c>
    </row>
    <row r="15" spans="2:10" s="6" customFormat="1" ht="15">
      <c r="B15" s="325">
        <v>12</v>
      </c>
      <c r="C15" s="332" t="s">
        <v>326</v>
      </c>
      <c r="D15" s="327" t="s">
        <v>839</v>
      </c>
      <c r="E15" s="328" t="s">
        <v>797</v>
      </c>
      <c r="F15" s="329" t="s">
        <v>816</v>
      </c>
      <c r="J15" s="330"/>
    </row>
    <row r="16" spans="2:6" s="6" customFormat="1" ht="15">
      <c r="B16" s="325">
        <v>13</v>
      </c>
      <c r="C16" s="332" t="s">
        <v>916</v>
      </c>
      <c r="D16" s="327" t="s">
        <v>840</v>
      </c>
      <c r="E16" s="328" t="s">
        <v>1057</v>
      </c>
      <c r="F16" s="329" t="s">
        <v>817</v>
      </c>
    </row>
    <row r="17" spans="2:6" s="6" customFormat="1" ht="15">
      <c r="B17" s="325">
        <v>14</v>
      </c>
      <c r="C17" s="332" t="s">
        <v>384</v>
      </c>
      <c r="D17" s="327" t="s">
        <v>841</v>
      </c>
      <c r="E17" s="328" t="s">
        <v>798</v>
      </c>
      <c r="F17" s="329" t="s">
        <v>819</v>
      </c>
    </row>
    <row r="18" spans="2:6" s="6" customFormat="1" ht="15">
      <c r="B18" s="325">
        <v>15</v>
      </c>
      <c r="C18" s="332" t="s">
        <v>917</v>
      </c>
      <c r="D18" s="327" t="s">
        <v>842</v>
      </c>
      <c r="E18" s="328" t="s">
        <v>1073</v>
      </c>
      <c r="F18" s="329" t="s">
        <v>820</v>
      </c>
    </row>
    <row r="19" spans="2:6" s="6" customFormat="1" ht="15">
      <c r="B19" s="325">
        <v>16</v>
      </c>
      <c r="C19" s="332" t="s">
        <v>454</v>
      </c>
      <c r="D19" s="327" t="s">
        <v>843</v>
      </c>
      <c r="E19" s="331" t="s">
        <v>799</v>
      </c>
      <c r="F19" s="329" t="s">
        <v>821</v>
      </c>
    </row>
    <row r="20" spans="2:6" s="6" customFormat="1" ht="15">
      <c r="B20" s="325">
        <v>17</v>
      </c>
      <c r="C20" s="332" t="s">
        <v>918</v>
      </c>
      <c r="D20" s="327" t="s">
        <v>844</v>
      </c>
      <c r="E20" s="328" t="s">
        <v>327</v>
      </c>
      <c r="F20" s="329" t="s">
        <v>822</v>
      </c>
    </row>
    <row r="21" spans="2:6" s="6" customFormat="1" ht="15">
      <c r="B21" s="325">
        <v>18</v>
      </c>
      <c r="C21" s="332" t="s">
        <v>390</v>
      </c>
      <c r="D21" s="327" t="s">
        <v>845</v>
      </c>
      <c r="E21" s="328" t="s">
        <v>800</v>
      </c>
      <c r="F21" s="329" t="s">
        <v>823</v>
      </c>
    </row>
    <row r="22" spans="2:6" s="6" customFormat="1" ht="15">
      <c r="B22" s="325">
        <v>19</v>
      </c>
      <c r="C22" s="332" t="s">
        <v>396</v>
      </c>
      <c r="D22" s="327" t="s">
        <v>846</v>
      </c>
      <c r="E22" s="332" t="s">
        <v>1074</v>
      </c>
      <c r="F22" s="329" t="s">
        <v>826</v>
      </c>
    </row>
    <row r="23" spans="2:6" s="6" customFormat="1" ht="15" customHeight="1">
      <c r="B23" s="325">
        <v>20</v>
      </c>
      <c r="C23" s="332" t="s">
        <v>919</v>
      </c>
      <c r="D23" s="327" t="s">
        <v>847</v>
      </c>
      <c r="E23" s="332" t="s">
        <v>801</v>
      </c>
      <c r="F23" s="329" t="s">
        <v>824</v>
      </c>
    </row>
    <row r="24" spans="2:6" s="6" customFormat="1" ht="15" customHeight="1">
      <c r="B24" s="325">
        <v>21</v>
      </c>
      <c r="C24" s="332" t="s">
        <v>920</v>
      </c>
      <c r="D24" s="327" t="s">
        <v>848</v>
      </c>
      <c r="E24" s="332" t="s">
        <v>1059</v>
      </c>
      <c r="F24" s="333" t="s">
        <v>825</v>
      </c>
    </row>
    <row r="25" spans="2:6" s="6" customFormat="1" ht="16.5" customHeight="1">
      <c r="B25" s="325">
        <v>22</v>
      </c>
      <c r="C25" s="176" t="s">
        <v>804</v>
      </c>
      <c r="D25" s="327" t="s">
        <v>849</v>
      </c>
      <c r="E25" s="176" t="s">
        <v>802</v>
      </c>
      <c r="F25" s="333" t="s">
        <v>827</v>
      </c>
    </row>
    <row r="26" s="6" customFormat="1" ht="15">
      <c r="B26" s="262"/>
    </row>
    <row r="27" ht="12.75">
      <c r="F27" s="163"/>
    </row>
    <row r="28" ht="12.75">
      <c r="F28" s="163"/>
    </row>
    <row r="29" ht="12.75">
      <c r="F29" s="163"/>
    </row>
    <row r="30" ht="12.75">
      <c r="F30" s="163"/>
    </row>
  </sheetData>
  <sheetProtection/>
  <mergeCells count="1">
    <mergeCell ref="C1:F1"/>
  </mergeCells>
  <hyperlinks>
    <hyperlink ref="D4" r:id="rId1" display="sch340001@gmail.com"/>
    <hyperlink ref="D5:D25" r:id="rId2" display="sch340001@gmail.com"/>
    <hyperlink ref="D5" r:id="rId3" display="sch340002@gmail.com"/>
    <hyperlink ref="D6" r:id="rId4" display="sch340003@gmail.com"/>
    <hyperlink ref="D7" r:id="rId5" display="sch340004@gmail.com"/>
    <hyperlink ref="D8" r:id="rId6" display="sch340006@gmail.com"/>
    <hyperlink ref="D9" r:id="rId7" display="sch340007@gmail.com"/>
    <hyperlink ref="D10" r:id="rId8" display="sch340008@gmail.com"/>
    <hyperlink ref="D11" r:id="rId9" display="sch340009@gmail.com"/>
    <hyperlink ref="D12" r:id="rId10" display="sch340010@gmail.com"/>
    <hyperlink ref="D13" r:id="rId11" display="sch340011@gmail.com"/>
    <hyperlink ref="D14" r:id="rId12" display="sch340012@gmail.com"/>
    <hyperlink ref="D15" r:id="rId13" display="sch340014@gmail.com"/>
    <hyperlink ref="D16" r:id="rId14" display="sch340015@gmail.com"/>
    <hyperlink ref="D17" r:id="rId15" display="sch340016@gmail.com"/>
    <hyperlink ref="D18" r:id="rId16" display="sch340017@gmail.com"/>
    <hyperlink ref="D19" r:id="rId17" display="sch340018@gmail.com"/>
    <hyperlink ref="D20" r:id="rId18" display="sch340020@gmail.com"/>
    <hyperlink ref="D21" r:id="rId19" display="sch340021@gmail.com"/>
    <hyperlink ref="D22" r:id="rId20" display="sch340027@gmail.com"/>
    <hyperlink ref="D23" r:id="rId21" display="sch340025@gmail.com"/>
    <hyperlink ref="D24" r:id="rId22" display="sch340019@gmail.com"/>
    <hyperlink ref="D25" r:id="rId23" display="sch340030@gmail.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C1"/>
    </sheetView>
  </sheetViews>
  <sheetFormatPr defaultColWidth="9.140625" defaultRowHeight="12.75"/>
  <cols>
    <col min="1" max="1" width="6.140625" style="0" bestFit="1" customWidth="1"/>
    <col min="2" max="2" width="52.8515625" style="0" customWidth="1"/>
    <col min="3" max="3" width="30.421875" style="0" customWidth="1"/>
  </cols>
  <sheetData>
    <row r="1" spans="1:6" s="2" customFormat="1" ht="39.75" customHeight="1">
      <c r="A1" s="860" t="s">
        <v>1127</v>
      </c>
      <c r="B1" s="860"/>
      <c r="C1" s="860"/>
      <c r="D1" s="10"/>
      <c r="E1" s="10"/>
      <c r="F1" s="10"/>
    </row>
    <row r="2" spans="1:6" ht="26.25" customHeight="1">
      <c r="A2" s="11" t="s">
        <v>872</v>
      </c>
      <c r="B2" s="11" t="s">
        <v>873</v>
      </c>
      <c r="C2" s="5" t="s">
        <v>874</v>
      </c>
      <c r="D2" s="6"/>
      <c r="E2" s="6"/>
      <c r="F2" s="6"/>
    </row>
    <row r="3" spans="1:6" ht="30">
      <c r="A3" s="5">
        <v>1</v>
      </c>
      <c r="B3" s="204" t="s">
        <v>1125</v>
      </c>
      <c r="C3" s="203" t="s">
        <v>1126</v>
      </c>
      <c r="D3" s="6"/>
      <c r="E3" s="6"/>
      <c r="F3" s="6"/>
    </row>
    <row r="4" spans="1:6" ht="15">
      <c r="A4" s="5"/>
      <c r="B4" s="5"/>
      <c r="C4" s="5"/>
      <c r="D4" s="6"/>
      <c r="E4" s="6"/>
      <c r="F4" s="6"/>
    </row>
    <row r="5" spans="1:6" ht="15">
      <c r="A5" s="5"/>
      <c r="B5" s="5"/>
      <c r="C5" s="5"/>
      <c r="D5" s="6"/>
      <c r="E5" s="6"/>
      <c r="F5" s="6"/>
    </row>
    <row r="7" ht="11.25" customHeight="1"/>
    <row r="12" ht="12.75">
      <c r="G12" s="3"/>
    </row>
  </sheetData>
  <sheetProtection selectLockedCells="1" selectUnlockedCells="1"/>
  <mergeCells count="1">
    <mergeCell ref="A1:C1"/>
  </mergeCells>
  <printOptions/>
  <pageMargins left="0.7479166666666667" right="0.7479166666666667" top="0.9840277777777777" bottom="0.9840277777777777"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B11"/>
  <sheetViews>
    <sheetView zoomScalePageLayoutView="0" workbookViewId="0" topLeftCell="A1">
      <selection activeCell="B11" sqref="B11"/>
    </sheetView>
  </sheetViews>
  <sheetFormatPr defaultColWidth="9.140625" defaultRowHeight="12.75"/>
  <cols>
    <col min="2" max="2" width="64.421875" style="0" customWidth="1"/>
  </cols>
  <sheetData>
    <row r="1" spans="1:2" s="4" customFormat="1" ht="47.25" customHeight="1">
      <c r="A1" s="188" t="s">
        <v>875</v>
      </c>
      <c r="B1" s="187"/>
    </row>
    <row r="2" spans="1:2" ht="22.5" customHeight="1">
      <c r="A2" s="11" t="s">
        <v>872</v>
      </c>
      <c r="B2" s="11" t="s">
        <v>876</v>
      </c>
    </row>
    <row r="3" spans="1:2" ht="23.25" customHeight="1">
      <c r="A3" s="11">
        <v>1</v>
      </c>
      <c r="B3" s="5" t="s">
        <v>877</v>
      </c>
    </row>
    <row r="4" spans="1:2" ht="15">
      <c r="A4" s="11">
        <v>2</v>
      </c>
      <c r="B4" s="5" t="s">
        <v>878</v>
      </c>
    </row>
    <row r="5" spans="1:2" ht="15">
      <c r="A5" s="11">
        <v>3</v>
      </c>
      <c r="B5" s="190" t="s">
        <v>879</v>
      </c>
    </row>
    <row r="6" spans="1:2" ht="15">
      <c r="A6" s="189">
        <v>4</v>
      </c>
      <c r="B6" s="176" t="s">
        <v>970</v>
      </c>
    </row>
    <row r="7" spans="1:2" ht="30">
      <c r="A7" s="11">
        <v>5</v>
      </c>
      <c r="B7" s="191" t="s">
        <v>880</v>
      </c>
    </row>
    <row r="11" ht="12.75">
      <c r="B11" t="s">
        <v>1129</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7"/>
  <sheetViews>
    <sheetView zoomScalePageLayoutView="0" workbookViewId="0" topLeftCell="A1">
      <selection activeCell="B7" sqref="B7"/>
    </sheetView>
  </sheetViews>
  <sheetFormatPr defaultColWidth="9.140625" defaultRowHeight="12.75"/>
  <cols>
    <col min="1" max="1" width="16.7109375" style="0" customWidth="1"/>
    <col min="2" max="2" width="80.8515625" style="0" customWidth="1"/>
  </cols>
  <sheetData>
    <row r="1" spans="1:2" ht="31.5" customHeight="1">
      <c r="A1" s="667" t="s">
        <v>909</v>
      </c>
      <c r="B1" s="667"/>
    </row>
    <row r="2" spans="1:2" ht="25.5" customHeight="1">
      <c r="A2" s="11" t="s">
        <v>881</v>
      </c>
      <c r="B2" s="11" t="s">
        <v>882</v>
      </c>
    </row>
    <row r="3" spans="1:2" ht="19.5" customHeight="1">
      <c r="A3" s="14" t="s">
        <v>907</v>
      </c>
      <c r="B3" s="5" t="s">
        <v>1083</v>
      </c>
    </row>
    <row r="4" spans="1:2" ht="15">
      <c r="A4" s="5" t="s">
        <v>903</v>
      </c>
      <c r="B4" s="5" t="s">
        <v>1082</v>
      </c>
    </row>
    <row r="5" spans="1:2" ht="15">
      <c r="A5" s="5" t="s">
        <v>908</v>
      </c>
      <c r="B5" s="5" t="s">
        <v>1084</v>
      </c>
    </row>
    <row r="6" spans="1:2" s="7" customFormat="1" ht="15">
      <c r="A6" s="5" t="s">
        <v>971</v>
      </c>
      <c r="B6" s="5" t="s">
        <v>1085</v>
      </c>
    </row>
    <row r="7" spans="1:2" s="6" customFormat="1" ht="15">
      <c r="A7" s="5" t="s">
        <v>972</v>
      </c>
      <c r="B7" s="5" t="s">
        <v>300</v>
      </c>
    </row>
  </sheetData>
  <sheetProtection selectLockedCells="1" selectUnlockedCells="1"/>
  <mergeCells count="1">
    <mergeCell ref="A1:B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L166"/>
  <sheetViews>
    <sheetView zoomScalePageLayoutView="0" workbookViewId="0" topLeftCell="A1">
      <selection activeCell="M9" sqref="M9"/>
    </sheetView>
  </sheetViews>
  <sheetFormatPr defaultColWidth="9.140625" defaultRowHeight="12.75"/>
  <cols>
    <col min="2" max="2" width="18.00390625" style="0" customWidth="1"/>
    <col min="3" max="3" width="21.140625" style="0" customWidth="1"/>
    <col min="5" max="5" width="10.28125" style="0" customWidth="1"/>
    <col min="6" max="6" width="10.421875" style="0" customWidth="1"/>
    <col min="7" max="7" width="11.140625" style="0" customWidth="1"/>
    <col min="8" max="8" width="10.7109375" style="0" customWidth="1"/>
    <col min="9" max="9" width="11.7109375" style="0" customWidth="1"/>
  </cols>
  <sheetData>
    <row r="2" spans="2:12" ht="16.5">
      <c r="B2" s="668" t="s">
        <v>2</v>
      </c>
      <c r="C2" s="668"/>
      <c r="D2" s="668"/>
      <c r="E2" s="668"/>
      <c r="F2" s="668"/>
      <c r="G2" s="668"/>
      <c r="H2" s="668"/>
      <c r="I2" s="668"/>
      <c r="J2" s="668"/>
      <c r="K2" s="668"/>
      <c r="L2" s="668"/>
    </row>
    <row r="3" spans="2:10" ht="16.5">
      <c r="B3" s="263"/>
      <c r="C3" s="263"/>
      <c r="D3" s="263"/>
      <c r="E3" s="263"/>
      <c r="F3" s="263" t="s">
        <v>978</v>
      </c>
      <c r="G3" s="263"/>
      <c r="H3" s="263"/>
      <c r="I3" s="263"/>
      <c r="J3" s="263"/>
    </row>
    <row r="4" spans="2:10" ht="16.5">
      <c r="B4" s="263"/>
      <c r="C4" s="263"/>
      <c r="D4" s="263"/>
      <c r="E4" s="263"/>
      <c r="F4" s="263"/>
      <c r="G4" s="263"/>
      <c r="H4" s="263"/>
      <c r="I4" s="263"/>
      <c r="J4" s="263"/>
    </row>
    <row r="5" spans="1:12" ht="63.75" customHeight="1">
      <c r="A5" s="675" t="s">
        <v>1075</v>
      </c>
      <c r="B5" s="675"/>
      <c r="C5" s="675"/>
      <c r="D5" s="675"/>
      <c r="E5" s="675"/>
      <c r="F5" s="675"/>
      <c r="G5" s="675"/>
      <c r="H5" s="675"/>
      <c r="I5" s="675"/>
      <c r="J5" s="675"/>
      <c r="K5" s="675"/>
      <c r="L5" s="675"/>
    </row>
    <row r="6" spans="1:12" ht="36" customHeight="1">
      <c r="A6" s="676" t="s">
        <v>1076</v>
      </c>
      <c r="B6" s="676"/>
      <c r="C6" s="676"/>
      <c r="D6" s="676"/>
      <c r="E6" s="676"/>
      <c r="F6" s="676"/>
      <c r="G6" s="676"/>
      <c r="H6" s="676"/>
      <c r="I6" s="676"/>
      <c r="J6" s="676"/>
      <c r="K6" s="676"/>
      <c r="L6" s="676"/>
    </row>
    <row r="7" spans="1:12" ht="42.75" customHeight="1">
      <c r="A7" s="676" t="s">
        <v>1077</v>
      </c>
      <c r="B7" s="676"/>
      <c r="C7" s="676"/>
      <c r="D7" s="676"/>
      <c r="E7" s="676"/>
      <c r="F7" s="676"/>
      <c r="G7" s="676"/>
      <c r="H7" s="676"/>
      <c r="I7" s="676"/>
      <c r="J7" s="676"/>
      <c r="K7" s="676"/>
      <c r="L7" s="676"/>
    </row>
    <row r="8" spans="1:12" ht="35.25" customHeight="1">
      <c r="A8" s="676" t="s">
        <v>1078</v>
      </c>
      <c r="B8" s="676"/>
      <c r="C8" s="676"/>
      <c r="D8" s="676"/>
      <c r="E8" s="676"/>
      <c r="F8" s="676"/>
      <c r="G8" s="676"/>
      <c r="H8" s="676"/>
      <c r="I8" s="676"/>
      <c r="J8" s="676"/>
      <c r="K8" s="676"/>
      <c r="L8" s="676"/>
    </row>
    <row r="9" spans="1:12" ht="35.25" customHeight="1">
      <c r="A9" s="676" t="s">
        <v>1079</v>
      </c>
      <c r="B9" s="676"/>
      <c r="C9" s="676"/>
      <c r="D9" s="676"/>
      <c r="E9" s="676"/>
      <c r="F9" s="676"/>
      <c r="G9" s="676"/>
      <c r="H9" s="676"/>
      <c r="I9" s="676"/>
      <c r="J9" s="676"/>
      <c r="K9" s="676"/>
      <c r="L9" s="676"/>
    </row>
    <row r="10" spans="2:10" ht="16.5">
      <c r="B10" s="263"/>
      <c r="C10" s="263"/>
      <c r="D10" s="263"/>
      <c r="E10" s="263"/>
      <c r="F10" s="263"/>
      <c r="G10" s="263"/>
      <c r="H10" s="263"/>
      <c r="I10" s="263"/>
      <c r="J10" s="263"/>
    </row>
    <row r="11" spans="2:10" ht="16.5">
      <c r="B11" s="263"/>
      <c r="C11" s="263"/>
      <c r="D11" s="263"/>
      <c r="E11" s="263"/>
      <c r="F11" s="263" t="s">
        <v>308</v>
      </c>
      <c r="G11" s="263"/>
      <c r="H11" s="263"/>
      <c r="I11" s="263"/>
      <c r="J11" s="263"/>
    </row>
    <row r="12" spans="1:12" ht="67.5" customHeight="1">
      <c r="A12" s="670" t="s">
        <v>0</v>
      </c>
      <c r="B12" s="670"/>
      <c r="C12" s="670"/>
      <c r="D12" s="670"/>
      <c r="E12" s="670"/>
      <c r="F12" s="670"/>
      <c r="G12" s="670"/>
      <c r="H12" s="670"/>
      <c r="I12" s="670"/>
      <c r="J12" s="670"/>
      <c r="K12" s="670"/>
      <c r="L12" s="670"/>
    </row>
    <row r="13" spans="1:12" ht="84" customHeight="1">
      <c r="A13" s="670" t="s">
        <v>1</v>
      </c>
      <c r="B13" s="670"/>
      <c r="C13" s="670"/>
      <c r="D13" s="670"/>
      <c r="E13" s="670"/>
      <c r="F13" s="670"/>
      <c r="G13" s="670"/>
      <c r="H13" s="670"/>
      <c r="I13" s="670"/>
      <c r="J13" s="670"/>
      <c r="K13" s="670"/>
      <c r="L13" s="670"/>
    </row>
    <row r="14" ht="16.5">
      <c r="E14" s="263" t="s">
        <v>715</v>
      </c>
    </row>
    <row r="15" spans="2:10" s="338" customFormat="1" ht="48">
      <c r="B15" s="336" t="s">
        <v>895</v>
      </c>
      <c r="C15" s="336" t="s">
        <v>45</v>
      </c>
      <c r="D15" s="337" t="s">
        <v>896</v>
      </c>
      <c r="E15" s="337" t="s">
        <v>629</v>
      </c>
      <c r="F15" s="337" t="s">
        <v>630</v>
      </c>
      <c r="G15" s="337" t="s">
        <v>631</v>
      </c>
      <c r="H15" s="337" t="s">
        <v>632</v>
      </c>
      <c r="I15" s="337" t="s">
        <v>633</v>
      </c>
      <c r="J15" s="337" t="s">
        <v>634</v>
      </c>
    </row>
    <row r="16" spans="2:10" s="338" customFormat="1" ht="24">
      <c r="B16" s="669" t="s">
        <v>635</v>
      </c>
      <c r="C16" s="339" t="s">
        <v>636</v>
      </c>
      <c r="D16" s="340" t="s">
        <v>637</v>
      </c>
      <c r="E16" s="341">
        <v>20</v>
      </c>
      <c r="F16" s="341">
        <v>20</v>
      </c>
      <c r="G16" s="340">
        <v>0</v>
      </c>
      <c r="H16" s="340">
        <v>4</v>
      </c>
      <c r="I16" s="341">
        <v>12</v>
      </c>
      <c r="J16" s="340">
        <v>4</v>
      </c>
    </row>
    <row r="17" spans="2:10" s="338" customFormat="1" ht="24">
      <c r="B17" s="669"/>
      <c r="C17" s="339" t="s">
        <v>638</v>
      </c>
      <c r="D17" s="341" t="s">
        <v>639</v>
      </c>
      <c r="E17" s="341">
        <v>14</v>
      </c>
      <c r="F17" s="341">
        <v>14</v>
      </c>
      <c r="G17" s="341"/>
      <c r="H17" s="341">
        <v>2</v>
      </c>
      <c r="I17" s="341">
        <v>8</v>
      </c>
      <c r="J17" s="341">
        <v>4</v>
      </c>
    </row>
    <row r="18" spans="2:10" s="338" customFormat="1" ht="24">
      <c r="B18" s="669" t="s">
        <v>90</v>
      </c>
      <c r="C18" s="36" t="s">
        <v>640</v>
      </c>
      <c r="D18" s="341" t="s">
        <v>637</v>
      </c>
      <c r="E18" s="341">
        <v>14</v>
      </c>
      <c r="F18" s="341">
        <v>14</v>
      </c>
      <c r="G18" s="341"/>
      <c r="H18" s="341">
        <v>1</v>
      </c>
      <c r="I18" s="341">
        <v>6</v>
      </c>
      <c r="J18" s="341">
        <v>7</v>
      </c>
    </row>
    <row r="19" spans="2:10" s="338" customFormat="1" ht="24">
      <c r="B19" s="669"/>
      <c r="C19" s="36" t="s">
        <v>641</v>
      </c>
      <c r="D19" s="341" t="s">
        <v>639</v>
      </c>
      <c r="E19" s="341">
        <v>12</v>
      </c>
      <c r="F19" s="341">
        <v>12</v>
      </c>
      <c r="G19" s="341"/>
      <c r="H19" s="341"/>
      <c r="I19" s="341">
        <v>5</v>
      </c>
      <c r="J19" s="341">
        <v>7</v>
      </c>
    </row>
    <row r="20" spans="2:10" s="338" customFormat="1" ht="24">
      <c r="B20" s="36" t="s">
        <v>365</v>
      </c>
      <c r="C20" s="36" t="s">
        <v>642</v>
      </c>
      <c r="D20" s="341">
        <v>4</v>
      </c>
      <c r="E20" s="341">
        <v>20</v>
      </c>
      <c r="F20" s="341">
        <v>20</v>
      </c>
      <c r="G20" s="341"/>
      <c r="H20" s="341"/>
      <c r="I20" s="341">
        <v>5</v>
      </c>
      <c r="J20" s="341">
        <v>15</v>
      </c>
    </row>
    <row r="21" spans="2:10" s="338" customFormat="1" ht="24">
      <c r="B21" s="36" t="s">
        <v>444</v>
      </c>
      <c r="C21" s="36" t="s">
        <v>643</v>
      </c>
      <c r="D21" s="341">
        <v>4</v>
      </c>
      <c r="E21" s="341">
        <v>17</v>
      </c>
      <c r="F21" s="341">
        <v>17</v>
      </c>
      <c r="G21" s="341"/>
      <c r="H21" s="341"/>
      <c r="I21" s="341">
        <v>8</v>
      </c>
      <c r="J21" s="341">
        <v>9</v>
      </c>
    </row>
    <row r="22" spans="2:10" s="338" customFormat="1" ht="24">
      <c r="B22" s="36" t="s">
        <v>644</v>
      </c>
      <c r="C22" s="36" t="s">
        <v>645</v>
      </c>
      <c r="D22" s="341">
        <v>4</v>
      </c>
      <c r="E22" s="341">
        <v>6</v>
      </c>
      <c r="F22" s="341">
        <v>6</v>
      </c>
      <c r="G22" s="341"/>
      <c r="H22" s="341">
        <v>2</v>
      </c>
      <c r="I22" s="341">
        <v>4</v>
      </c>
      <c r="J22" s="341"/>
    </row>
    <row r="23" spans="2:10" s="338" customFormat="1" ht="24">
      <c r="B23" s="36" t="s">
        <v>91</v>
      </c>
      <c r="C23" s="36" t="s">
        <v>646</v>
      </c>
      <c r="D23" s="341">
        <v>4</v>
      </c>
      <c r="E23" s="341">
        <v>7</v>
      </c>
      <c r="F23" s="341">
        <v>7</v>
      </c>
      <c r="G23" s="341"/>
      <c r="H23" s="341">
        <v>2</v>
      </c>
      <c r="I23" s="341">
        <v>1</v>
      </c>
      <c r="J23" s="341">
        <v>4</v>
      </c>
    </row>
    <row r="24" spans="2:10" s="338" customFormat="1" ht="24">
      <c r="B24" s="36" t="s">
        <v>647</v>
      </c>
      <c r="C24" s="36" t="s">
        <v>648</v>
      </c>
      <c r="D24" s="341">
        <v>4</v>
      </c>
      <c r="E24" s="341">
        <v>6</v>
      </c>
      <c r="F24" s="341">
        <v>6</v>
      </c>
      <c r="G24" s="341"/>
      <c r="H24" s="341">
        <v>1</v>
      </c>
      <c r="I24" s="341">
        <v>2</v>
      </c>
      <c r="J24" s="341">
        <v>3</v>
      </c>
    </row>
    <row r="25" spans="2:10" s="338" customFormat="1" ht="24">
      <c r="B25" s="36" t="s">
        <v>376</v>
      </c>
      <c r="C25" s="36" t="s">
        <v>649</v>
      </c>
      <c r="D25" s="341">
        <v>4</v>
      </c>
      <c r="E25" s="341">
        <v>12</v>
      </c>
      <c r="F25" s="341">
        <v>12</v>
      </c>
      <c r="G25" s="341"/>
      <c r="H25" s="341"/>
      <c r="I25" s="341">
        <v>6</v>
      </c>
      <c r="J25" s="341">
        <v>6</v>
      </c>
    </row>
    <row r="26" spans="2:10" s="338" customFormat="1" ht="24">
      <c r="B26" s="36" t="s">
        <v>378</v>
      </c>
      <c r="C26" s="36" t="s">
        <v>650</v>
      </c>
      <c r="D26" s="341">
        <v>4</v>
      </c>
      <c r="E26" s="341">
        <v>14</v>
      </c>
      <c r="F26" s="341">
        <v>14</v>
      </c>
      <c r="G26" s="341"/>
      <c r="H26" s="341">
        <v>3</v>
      </c>
      <c r="I26" s="341">
        <v>7</v>
      </c>
      <c r="J26" s="341">
        <v>4</v>
      </c>
    </row>
    <row r="27" spans="2:10" s="338" customFormat="1" ht="24">
      <c r="B27" s="36" t="s">
        <v>651</v>
      </c>
      <c r="C27" s="36" t="s">
        <v>652</v>
      </c>
      <c r="D27" s="341">
        <v>4</v>
      </c>
      <c r="E27" s="341">
        <v>8</v>
      </c>
      <c r="F27" s="341">
        <v>8</v>
      </c>
      <c r="G27" s="341"/>
      <c r="H27" s="341"/>
      <c r="I27" s="341">
        <v>5</v>
      </c>
      <c r="J27" s="341">
        <v>3</v>
      </c>
    </row>
    <row r="28" spans="2:10" s="338" customFormat="1" ht="24">
      <c r="B28" s="36" t="s">
        <v>382</v>
      </c>
      <c r="C28" s="36" t="s">
        <v>653</v>
      </c>
      <c r="D28" s="341">
        <v>4</v>
      </c>
      <c r="E28" s="341">
        <v>21</v>
      </c>
      <c r="F28" s="341">
        <v>21</v>
      </c>
      <c r="G28" s="341">
        <v>1</v>
      </c>
      <c r="H28" s="341">
        <v>5</v>
      </c>
      <c r="I28" s="341">
        <v>7</v>
      </c>
      <c r="J28" s="341">
        <v>8</v>
      </c>
    </row>
    <row r="29" spans="2:10" s="338" customFormat="1" ht="24">
      <c r="B29" s="342" t="s">
        <v>384</v>
      </c>
      <c r="C29" s="36" t="s">
        <v>654</v>
      </c>
      <c r="D29" s="341">
        <v>4</v>
      </c>
      <c r="E29" s="341">
        <v>15</v>
      </c>
      <c r="F29" s="341">
        <v>15</v>
      </c>
      <c r="G29" s="341">
        <v>1</v>
      </c>
      <c r="H29" s="341">
        <v>6</v>
      </c>
      <c r="I29" s="341">
        <v>8</v>
      </c>
      <c r="J29" s="341"/>
    </row>
    <row r="30" spans="2:10" s="338" customFormat="1" ht="24">
      <c r="B30" s="36" t="s">
        <v>655</v>
      </c>
      <c r="C30" s="36" t="s">
        <v>656</v>
      </c>
      <c r="D30" s="341">
        <v>4</v>
      </c>
      <c r="E30" s="341">
        <v>17</v>
      </c>
      <c r="F30" s="341">
        <v>17</v>
      </c>
      <c r="G30" s="341"/>
      <c r="H30" s="341">
        <v>3</v>
      </c>
      <c r="I30" s="341">
        <v>9</v>
      </c>
      <c r="J30" s="341">
        <v>5</v>
      </c>
    </row>
    <row r="31" spans="2:10" s="338" customFormat="1" ht="24">
      <c r="B31" s="36" t="s">
        <v>426</v>
      </c>
      <c r="C31" s="36" t="s">
        <v>657</v>
      </c>
      <c r="D31" s="341">
        <v>4</v>
      </c>
      <c r="E31" s="341">
        <v>14</v>
      </c>
      <c r="F31" s="341">
        <v>14</v>
      </c>
      <c r="G31" s="341"/>
      <c r="H31" s="341">
        <v>3</v>
      </c>
      <c r="I31" s="341">
        <v>8</v>
      </c>
      <c r="J31" s="341">
        <v>3</v>
      </c>
    </row>
    <row r="32" spans="2:10" s="338" customFormat="1" ht="24">
      <c r="B32" s="36" t="s">
        <v>390</v>
      </c>
      <c r="C32" s="36" t="s">
        <v>658</v>
      </c>
      <c r="D32" s="341">
        <v>4</v>
      </c>
      <c r="E32" s="341">
        <v>3</v>
      </c>
      <c r="F32" s="341">
        <v>3</v>
      </c>
      <c r="G32" s="341"/>
      <c r="H32" s="341">
        <v>1</v>
      </c>
      <c r="I32" s="341">
        <v>2</v>
      </c>
      <c r="J32" s="341"/>
    </row>
    <row r="33" spans="2:10" s="338" customFormat="1" ht="24">
      <c r="B33" s="36" t="s">
        <v>659</v>
      </c>
      <c r="C33" s="36" t="s">
        <v>660</v>
      </c>
      <c r="D33" s="341">
        <v>4</v>
      </c>
      <c r="E33" s="341">
        <v>9</v>
      </c>
      <c r="F33" s="341">
        <v>9</v>
      </c>
      <c r="G33" s="341"/>
      <c r="H33" s="341"/>
      <c r="I33" s="341">
        <v>5</v>
      </c>
      <c r="J33" s="341">
        <v>4</v>
      </c>
    </row>
    <row r="34" spans="2:10" s="338" customFormat="1" ht="24">
      <c r="B34" s="36" t="s">
        <v>396</v>
      </c>
      <c r="C34" s="36" t="s">
        <v>661</v>
      </c>
      <c r="D34" s="341">
        <v>4</v>
      </c>
      <c r="E34" s="341">
        <v>6</v>
      </c>
      <c r="F34" s="341">
        <v>6</v>
      </c>
      <c r="G34" s="341"/>
      <c r="H34" s="341">
        <v>1</v>
      </c>
      <c r="I34" s="341">
        <v>3</v>
      </c>
      <c r="J34" s="341">
        <v>2</v>
      </c>
    </row>
    <row r="35" spans="2:10" s="338" customFormat="1" ht="24">
      <c r="B35" s="36" t="s">
        <v>912</v>
      </c>
      <c r="C35" s="36" t="s">
        <v>662</v>
      </c>
      <c r="D35" s="341">
        <v>4</v>
      </c>
      <c r="E35" s="341">
        <v>10</v>
      </c>
      <c r="F35" s="341">
        <v>10</v>
      </c>
      <c r="G35" s="341"/>
      <c r="H35" s="341">
        <v>1</v>
      </c>
      <c r="I35" s="341">
        <v>5</v>
      </c>
      <c r="J35" s="341">
        <v>4</v>
      </c>
    </row>
    <row r="36" spans="2:10" s="338" customFormat="1" ht="24">
      <c r="B36" s="36" t="s">
        <v>915</v>
      </c>
      <c r="C36" s="36" t="s">
        <v>663</v>
      </c>
      <c r="D36" s="341">
        <v>4</v>
      </c>
      <c r="E36" s="341">
        <v>4</v>
      </c>
      <c r="F36" s="341">
        <v>4</v>
      </c>
      <c r="G36" s="341"/>
      <c r="H36" s="341"/>
      <c r="I36" s="341">
        <v>2</v>
      </c>
      <c r="J36" s="341">
        <v>2</v>
      </c>
    </row>
    <row r="37" spans="2:10" s="338" customFormat="1" ht="24">
      <c r="B37" s="36" t="s">
        <v>664</v>
      </c>
      <c r="C37" s="36" t="s">
        <v>665</v>
      </c>
      <c r="D37" s="341">
        <v>4</v>
      </c>
      <c r="E37" s="341">
        <v>2</v>
      </c>
      <c r="F37" s="341">
        <v>2</v>
      </c>
      <c r="G37" s="341"/>
      <c r="H37" s="341">
        <v>1</v>
      </c>
      <c r="I37" s="341">
        <v>1</v>
      </c>
      <c r="J37" s="341"/>
    </row>
    <row r="38" spans="2:10" s="338" customFormat="1" ht="24">
      <c r="B38" s="36" t="s">
        <v>666</v>
      </c>
      <c r="C38" s="343" t="s">
        <v>667</v>
      </c>
      <c r="D38" s="341">
        <v>4</v>
      </c>
      <c r="E38" s="341">
        <v>8</v>
      </c>
      <c r="F38" s="341">
        <v>8</v>
      </c>
      <c r="G38" s="341">
        <v>1</v>
      </c>
      <c r="H38" s="341">
        <v>2</v>
      </c>
      <c r="I38" s="341">
        <v>5</v>
      </c>
      <c r="J38" s="341"/>
    </row>
    <row r="39" spans="2:10" s="338" customFormat="1" ht="24">
      <c r="B39" s="36" t="s">
        <v>917</v>
      </c>
      <c r="C39" s="36" t="s">
        <v>668</v>
      </c>
      <c r="D39" s="341">
        <v>4</v>
      </c>
      <c r="E39" s="341">
        <v>4</v>
      </c>
      <c r="F39" s="341">
        <v>4</v>
      </c>
      <c r="G39" s="341"/>
      <c r="H39" s="341">
        <v>2</v>
      </c>
      <c r="I39" s="341">
        <v>2</v>
      </c>
      <c r="J39" s="341"/>
    </row>
    <row r="40" spans="2:10" s="338" customFormat="1" ht="24">
      <c r="B40" s="36" t="s">
        <v>920</v>
      </c>
      <c r="C40" s="343" t="s">
        <v>669</v>
      </c>
      <c r="D40" s="341">
        <v>4</v>
      </c>
      <c r="E40" s="341">
        <v>2</v>
      </c>
      <c r="F40" s="341">
        <v>2</v>
      </c>
      <c r="G40" s="341">
        <v>1</v>
      </c>
      <c r="H40" s="341"/>
      <c r="I40" s="341">
        <v>1</v>
      </c>
      <c r="J40" s="341"/>
    </row>
    <row r="41" spans="2:10" s="338" customFormat="1" ht="24">
      <c r="B41" s="339" t="s">
        <v>670</v>
      </c>
      <c r="C41" s="36" t="s">
        <v>671</v>
      </c>
      <c r="D41" s="341">
        <v>4</v>
      </c>
      <c r="E41" s="341">
        <v>3</v>
      </c>
      <c r="F41" s="341">
        <v>3</v>
      </c>
      <c r="G41" s="341"/>
      <c r="H41" s="341"/>
      <c r="I41" s="341">
        <v>3</v>
      </c>
      <c r="J41" s="341"/>
    </row>
    <row r="42" spans="2:10" s="338" customFormat="1" ht="24">
      <c r="B42" s="344" t="s">
        <v>672</v>
      </c>
      <c r="C42" s="345" t="s">
        <v>673</v>
      </c>
      <c r="D42" s="341">
        <v>4</v>
      </c>
      <c r="E42" s="341">
        <v>4</v>
      </c>
      <c r="F42" s="341">
        <v>4</v>
      </c>
      <c r="G42" s="341"/>
      <c r="H42" s="341"/>
      <c r="I42" s="341">
        <v>1</v>
      </c>
      <c r="J42" s="341">
        <v>3</v>
      </c>
    </row>
    <row r="43" spans="2:10" s="338" customFormat="1" ht="24">
      <c r="B43" s="346" t="s">
        <v>674</v>
      </c>
      <c r="C43" s="347" t="s">
        <v>675</v>
      </c>
      <c r="D43" s="348">
        <v>4</v>
      </c>
      <c r="E43" s="348">
        <v>1</v>
      </c>
      <c r="F43" s="348">
        <v>1</v>
      </c>
      <c r="G43" s="348"/>
      <c r="H43" s="348"/>
      <c r="I43" s="348">
        <v>1</v>
      </c>
      <c r="J43" s="348"/>
    </row>
    <row r="44" spans="2:10" s="351" customFormat="1" ht="12">
      <c r="B44" s="334"/>
      <c r="C44" s="334"/>
      <c r="D44" s="334"/>
      <c r="E44" s="349">
        <v>273</v>
      </c>
      <c r="F44" s="349">
        <v>273</v>
      </c>
      <c r="G44" s="350">
        <f>SUM(G16:G43)</f>
        <v>4</v>
      </c>
      <c r="H44" s="350">
        <f>SUM(H16:H43)</f>
        <v>40</v>
      </c>
      <c r="I44" s="350">
        <f>SUM(I16:I43)</f>
        <v>132</v>
      </c>
      <c r="J44" s="350">
        <f>SUM(J16:J43)</f>
        <v>97</v>
      </c>
    </row>
    <row r="47" spans="5:7" ht="16.5">
      <c r="E47" s="263" t="s">
        <v>716</v>
      </c>
      <c r="G47" s="263" t="s">
        <v>904</v>
      </c>
    </row>
    <row r="48" spans="2:10" ht="12.75">
      <c r="B48" s="671" t="s">
        <v>676</v>
      </c>
      <c r="C48" s="672"/>
      <c r="D48" s="672"/>
      <c r="E48" s="672"/>
      <c r="F48" s="673"/>
      <c r="G48" s="674" t="s">
        <v>714</v>
      </c>
      <c r="H48" s="674"/>
      <c r="I48" s="674"/>
      <c r="J48" s="674"/>
    </row>
    <row r="49" spans="2:10" ht="63.75">
      <c r="B49" s="352" t="s">
        <v>895</v>
      </c>
      <c r="C49" s="352" t="s">
        <v>677</v>
      </c>
      <c r="D49" s="353" t="s">
        <v>678</v>
      </c>
      <c r="E49" s="354" t="s">
        <v>629</v>
      </c>
      <c r="F49" s="354" t="s">
        <v>630</v>
      </c>
      <c r="G49" s="353" t="s">
        <v>679</v>
      </c>
      <c r="H49" s="353" t="s">
        <v>680</v>
      </c>
      <c r="I49" s="353" t="s">
        <v>681</v>
      </c>
      <c r="J49" s="353" t="s">
        <v>682</v>
      </c>
    </row>
    <row r="50" spans="2:10" ht="25.5">
      <c r="B50" s="679" t="s">
        <v>635</v>
      </c>
      <c r="C50" s="20" t="s">
        <v>683</v>
      </c>
      <c r="D50" s="358" t="s">
        <v>684</v>
      </c>
      <c r="E50" s="358">
        <v>15</v>
      </c>
      <c r="F50" s="123">
        <v>12</v>
      </c>
      <c r="G50" s="335">
        <v>0</v>
      </c>
      <c r="H50" s="335">
        <v>3</v>
      </c>
      <c r="I50" s="335">
        <v>5</v>
      </c>
      <c r="J50" s="335">
        <v>4</v>
      </c>
    </row>
    <row r="51" spans="2:10" ht="25.5">
      <c r="B51" s="679"/>
      <c r="C51" s="357" t="s">
        <v>685</v>
      </c>
      <c r="D51" s="358" t="s">
        <v>686</v>
      </c>
      <c r="E51" s="359">
        <v>19</v>
      </c>
      <c r="F51" s="123">
        <v>19</v>
      </c>
      <c r="G51" s="123">
        <v>0</v>
      </c>
      <c r="H51" s="123">
        <v>4</v>
      </c>
      <c r="I51" s="123">
        <v>11</v>
      </c>
      <c r="J51" s="123">
        <v>4</v>
      </c>
    </row>
    <row r="52" spans="2:10" ht="25.5">
      <c r="B52" s="20" t="s">
        <v>363</v>
      </c>
      <c r="C52" s="357" t="s">
        <v>687</v>
      </c>
      <c r="D52" s="358">
        <v>7</v>
      </c>
      <c r="E52" s="358">
        <v>20</v>
      </c>
      <c r="F52" s="123">
        <v>20</v>
      </c>
      <c r="G52" s="123">
        <v>1</v>
      </c>
      <c r="H52" s="123">
        <v>10</v>
      </c>
      <c r="I52" s="123">
        <v>5</v>
      </c>
      <c r="J52" s="123">
        <v>4</v>
      </c>
    </row>
    <row r="53" spans="2:10" ht="25.5">
      <c r="B53" s="20" t="s">
        <v>460</v>
      </c>
      <c r="C53" s="357" t="s">
        <v>688</v>
      </c>
      <c r="D53" s="358">
        <v>7</v>
      </c>
      <c r="E53" s="359">
        <v>20</v>
      </c>
      <c r="F53" s="123">
        <v>20</v>
      </c>
      <c r="G53" s="123">
        <v>2</v>
      </c>
      <c r="H53" s="123">
        <v>7</v>
      </c>
      <c r="I53" s="123">
        <v>7</v>
      </c>
      <c r="J53" s="123">
        <v>4</v>
      </c>
    </row>
    <row r="54" spans="2:10" ht="25.5">
      <c r="B54" s="20" t="s">
        <v>444</v>
      </c>
      <c r="C54" s="357" t="s">
        <v>689</v>
      </c>
      <c r="D54" s="358">
        <v>7</v>
      </c>
      <c r="E54" s="359">
        <v>16</v>
      </c>
      <c r="F54" s="123">
        <v>16</v>
      </c>
      <c r="G54" s="123">
        <v>0</v>
      </c>
      <c r="H54" s="123">
        <v>5</v>
      </c>
      <c r="I54" s="123">
        <v>9</v>
      </c>
      <c r="J54" s="123">
        <v>2</v>
      </c>
    </row>
    <row r="55" spans="2:10" ht="25.5">
      <c r="B55" s="20" t="s">
        <v>412</v>
      </c>
      <c r="C55" s="357" t="s">
        <v>690</v>
      </c>
      <c r="D55" s="358">
        <v>7</v>
      </c>
      <c r="E55" s="359">
        <v>2</v>
      </c>
      <c r="F55" s="123">
        <v>2</v>
      </c>
      <c r="G55" s="123">
        <v>0</v>
      </c>
      <c r="H55" s="123">
        <v>1</v>
      </c>
      <c r="I55" s="123">
        <v>1</v>
      </c>
      <c r="J55" s="123">
        <v>0</v>
      </c>
    </row>
    <row r="56" spans="2:10" ht="25.5">
      <c r="B56" s="20" t="s">
        <v>91</v>
      </c>
      <c r="C56" s="357" t="s">
        <v>691</v>
      </c>
      <c r="D56" s="358">
        <v>7</v>
      </c>
      <c r="E56" s="359">
        <v>9</v>
      </c>
      <c r="F56" s="123">
        <v>9</v>
      </c>
      <c r="G56" s="123">
        <v>1</v>
      </c>
      <c r="H56" s="123">
        <v>6</v>
      </c>
      <c r="I56" s="123">
        <v>2</v>
      </c>
      <c r="J56" s="123">
        <v>0</v>
      </c>
    </row>
    <row r="57" spans="2:10" ht="25.5">
      <c r="B57" s="20" t="s">
        <v>647</v>
      </c>
      <c r="C57" s="357" t="s">
        <v>692</v>
      </c>
      <c r="D57" s="358">
        <v>7</v>
      </c>
      <c r="E57" s="359">
        <v>12</v>
      </c>
      <c r="F57" s="123">
        <v>12</v>
      </c>
      <c r="G57" s="123">
        <v>1</v>
      </c>
      <c r="H57" s="123">
        <v>7</v>
      </c>
      <c r="I57" s="123">
        <v>3</v>
      </c>
      <c r="J57" s="123">
        <v>1</v>
      </c>
    </row>
    <row r="58" spans="2:10" ht="25.5">
      <c r="B58" s="20" t="s">
        <v>376</v>
      </c>
      <c r="C58" s="357" t="s">
        <v>693</v>
      </c>
      <c r="D58" s="358">
        <v>7</v>
      </c>
      <c r="E58" s="359">
        <v>21</v>
      </c>
      <c r="F58" s="123">
        <v>20</v>
      </c>
      <c r="G58" s="123">
        <v>0</v>
      </c>
      <c r="H58" s="123">
        <v>6</v>
      </c>
      <c r="I58" s="123">
        <v>8</v>
      </c>
      <c r="J58" s="123">
        <v>6</v>
      </c>
    </row>
    <row r="59" spans="2:10" ht="25.5">
      <c r="B59" s="20" t="s">
        <v>378</v>
      </c>
      <c r="C59" s="357" t="s">
        <v>694</v>
      </c>
      <c r="D59" s="358">
        <v>7</v>
      </c>
      <c r="E59" s="359">
        <v>10</v>
      </c>
      <c r="F59" s="123">
        <v>8</v>
      </c>
      <c r="G59" s="123">
        <v>0</v>
      </c>
      <c r="H59" s="123">
        <v>1</v>
      </c>
      <c r="I59" s="123">
        <v>4</v>
      </c>
      <c r="J59" s="123">
        <v>3</v>
      </c>
    </row>
    <row r="60" spans="2:10" ht="25.5">
      <c r="B60" s="20" t="s">
        <v>651</v>
      </c>
      <c r="C60" s="357" t="s">
        <v>695</v>
      </c>
      <c r="D60" s="358">
        <v>7</v>
      </c>
      <c r="E60" s="359">
        <v>8</v>
      </c>
      <c r="F60" s="123">
        <v>8</v>
      </c>
      <c r="G60" s="123">
        <v>0</v>
      </c>
      <c r="H60" s="123">
        <v>2</v>
      </c>
      <c r="I60" s="123">
        <v>6</v>
      </c>
      <c r="J60" s="123">
        <v>0</v>
      </c>
    </row>
    <row r="61" spans="2:10" ht="25.5">
      <c r="B61" s="20" t="s">
        <v>382</v>
      </c>
      <c r="C61" s="357" t="s">
        <v>696</v>
      </c>
      <c r="D61" s="358">
        <v>7</v>
      </c>
      <c r="E61" s="359">
        <v>20</v>
      </c>
      <c r="F61" s="123">
        <v>17</v>
      </c>
      <c r="G61" s="123">
        <v>0</v>
      </c>
      <c r="H61" s="123">
        <v>9</v>
      </c>
      <c r="I61" s="123">
        <v>8</v>
      </c>
      <c r="J61" s="123">
        <v>0</v>
      </c>
    </row>
    <row r="62" spans="2:10" ht="25.5">
      <c r="B62" s="20" t="s">
        <v>384</v>
      </c>
      <c r="C62" s="357" t="s">
        <v>697</v>
      </c>
      <c r="D62" s="359">
        <v>7</v>
      </c>
      <c r="E62" s="359">
        <v>7</v>
      </c>
      <c r="F62" s="123">
        <v>7</v>
      </c>
      <c r="G62" s="123">
        <v>2</v>
      </c>
      <c r="H62" s="123">
        <v>4</v>
      </c>
      <c r="I62" s="123">
        <v>1</v>
      </c>
      <c r="J62" s="123">
        <v>0</v>
      </c>
    </row>
    <row r="63" spans="2:10" ht="25.5">
      <c r="B63" s="20" t="s">
        <v>655</v>
      </c>
      <c r="C63" s="357" t="s">
        <v>698</v>
      </c>
      <c r="D63" s="358">
        <v>7</v>
      </c>
      <c r="E63" s="359">
        <v>18</v>
      </c>
      <c r="F63" s="123">
        <v>17</v>
      </c>
      <c r="G63" s="123">
        <v>0</v>
      </c>
      <c r="H63" s="123">
        <v>10</v>
      </c>
      <c r="I63" s="123">
        <v>6</v>
      </c>
      <c r="J63" s="123">
        <v>1</v>
      </c>
    </row>
    <row r="64" spans="2:10" ht="25.5">
      <c r="B64" s="20" t="s">
        <v>426</v>
      </c>
      <c r="C64" s="357" t="s">
        <v>699</v>
      </c>
      <c r="D64" s="358">
        <v>7</v>
      </c>
      <c r="E64" s="359">
        <v>10</v>
      </c>
      <c r="F64" s="123">
        <v>10</v>
      </c>
      <c r="G64" s="123">
        <v>0</v>
      </c>
      <c r="H64" s="123">
        <v>7</v>
      </c>
      <c r="I64" s="123">
        <v>2</v>
      </c>
      <c r="J64" s="123">
        <v>1</v>
      </c>
    </row>
    <row r="65" spans="2:10" ht="25.5">
      <c r="B65" s="20" t="s">
        <v>390</v>
      </c>
      <c r="C65" s="357" t="s">
        <v>700</v>
      </c>
      <c r="D65" s="358">
        <v>7</v>
      </c>
      <c r="E65" s="359">
        <v>6</v>
      </c>
      <c r="F65" s="123">
        <v>6</v>
      </c>
      <c r="G65" s="123">
        <v>0</v>
      </c>
      <c r="H65" s="123">
        <v>2</v>
      </c>
      <c r="I65" s="123">
        <v>2</v>
      </c>
      <c r="J65" s="123">
        <v>2</v>
      </c>
    </row>
    <row r="66" spans="2:10" ht="25.5">
      <c r="B66" s="20" t="s">
        <v>659</v>
      </c>
      <c r="C66" s="357" t="s">
        <v>706</v>
      </c>
      <c r="D66" s="358">
        <v>7</v>
      </c>
      <c r="E66" s="359">
        <v>6</v>
      </c>
      <c r="F66" s="123">
        <v>6</v>
      </c>
      <c r="G66" s="123">
        <v>0</v>
      </c>
      <c r="H66" s="123">
        <v>2</v>
      </c>
      <c r="I66" s="123">
        <v>4</v>
      </c>
      <c r="J66" s="123">
        <v>0</v>
      </c>
    </row>
    <row r="67" spans="2:10" ht="25.5">
      <c r="B67" s="20" t="s">
        <v>912</v>
      </c>
      <c r="C67" s="357" t="s">
        <v>707</v>
      </c>
      <c r="D67" s="358">
        <v>7</v>
      </c>
      <c r="E67" s="359">
        <v>5</v>
      </c>
      <c r="F67" s="123">
        <v>5</v>
      </c>
      <c r="G67" s="123">
        <v>0</v>
      </c>
      <c r="H67" s="123">
        <v>1</v>
      </c>
      <c r="I67" s="123">
        <v>1</v>
      </c>
      <c r="J67" s="123">
        <v>3</v>
      </c>
    </row>
    <row r="68" spans="2:10" ht="25.5">
      <c r="B68" s="20" t="s">
        <v>396</v>
      </c>
      <c r="C68" s="357" t="s">
        <v>708</v>
      </c>
      <c r="D68" s="358">
        <v>7</v>
      </c>
      <c r="E68" s="359">
        <v>5</v>
      </c>
      <c r="F68" s="123">
        <v>5</v>
      </c>
      <c r="G68" s="123">
        <v>0</v>
      </c>
      <c r="H68" s="123">
        <v>5</v>
      </c>
      <c r="I68" s="123">
        <v>0</v>
      </c>
      <c r="J68" s="123">
        <v>0</v>
      </c>
    </row>
    <row r="69" spans="2:10" ht="25.5">
      <c r="B69" s="20" t="s">
        <v>915</v>
      </c>
      <c r="C69" s="357" t="s">
        <v>709</v>
      </c>
      <c r="D69" s="358">
        <v>7</v>
      </c>
      <c r="E69" s="359">
        <v>3</v>
      </c>
      <c r="F69" s="123">
        <v>3</v>
      </c>
      <c r="G69" s="123">
        <v>0</v>
      </c>
      <c r="H69" s="123">
        <v>1</v>
      </c>
      <c r="I69" s="123">
        <v>2</v>
      </c>
      <c r="J69" s="123">
        <v>0</v>
      </c>
    </row>
    <row r="70" spans="2:10" ht="25.5">
      <c r="B70" s="20" t="s">
        <v>664</v>
      </c>
      <c r="C70" s="357" t="s">
        <v>710</v>
      </c>
      <c r="D70" s="358">
        <v>7</v>
      </c>
      <c r="E70" s="359">
        <v>2</v>
      </c>
      <c r="F70" s="123">
        <v>2</v>
      </c>
      <c r="G70" s="123">
        <v>0</v>
      </c>
      <c r="H70" s="123">
        <v>2</v>
      </c>
      <c r="I70" s="123">
        <v>0</v>
      </c>
      <c r="J70" s="123">
        <v>0</v>
      </c>
    </row>
    <row r="71" spans="2:10" ht="25.5">
      <c r="B71" s="20" t="s">
        <v>666</v>
      </c>
      <c r="C71" s="357" t="s">
        <v>711</v>
      </c>
      <c r="D71" s="358">
        <v>7</v>
      </c>
      <c r="E71" s="359">
        <v>7</v>
      </c>
      <c r="F71" s="123">
        <v>7</v>
      </c>
      <c r="G71" s="123">
        <v>0</v>
      </c>
      <c r="H71" s="123">
        <v>2</v>
      </c>
      <c r="I71" s="123">
        <v>3</v>
      </c>
      <c r="J71" s="123">
        <v>2</v>
      </c>
    </row>
    <row r="72" spans="2:10" ht="25.5">
      <c r="B72" s="20" t="s">
        <v>917</v>
      </c>
      <c r="C72" s="357" t="s">
        <v>712</v>
      </c>
      <c r="D72" s="358">
        <v>7</v>
      </c>
      <c r="E72" s="359">
        <v>3</v>
      </c>
      <c r="F72" s="123">
        <v>3</v>
      </c>
      <c r="G72" s="123">
        <v>0</v>
      </c>
      <c r="H72" s="123">
        <v>2</v>
      </c>
      <c r="I72" s="123">
        <v>1</v>
      </c>
      <c r="J72" s="123">
        <v>0</v>
      </c>
    </row>
    <row r="73" spans="2:10" ht="25.5">
      <c r="B73" s="20" t="s">
        <v>920</v>
      </c>
      <c r="C73" s="357" t="s">
        <v>713</v>
      </c>
      <c r="D73" s="358">
        <v>7</v>
      </c>
      <c r="E73" s="359">
        <v>7</v>
      </c>
      <c r="F73" s="123">
        <v>7</v>
      </c>
      <c r="G73" s="123">
        <v>1</v>
      </c>
      <c r="H73" s="123">
        <v>5</v>
      </c>
      <c r="I73" s="123">
        <v>1</v>
      </c>
      <c r="J73" s="123">
        <v>0</v>
      </c>
    </row>
    <row r="74" spans="2:10" ht="12.75">
      <c r="B74" s="356"/>
      <c r="C74" s="356"/>
      <c r="D74" s="360"/>
      <c r="E74" s="361">
        <f aca="true" t="shared" si="0" ref="E74:J74">SUM(E50:E73)</f>
        <v>251</v>
      </c>
      <c r="F74" s="361">
        <f t="shared" si="0"/>
        <v>241</v>
      </c>
      <c r="G74" s="361">
        <f t="shared" si="0"/>
        <v>8</v>
      </c>
      <c r="H74" s="361">
        <f t="shared" si="0"/>
        <v>104</v>
      </c>
      <c r="I74" s="361">
        <f t="shared" si="0"/>
        <v>92</v>
      </c>
      <c r="J74" s="361">
        <f t="shared" si="0"/>
        <v>37</v>
      </c>
    </row>
    <row r="76" spans="5:7" ht="16.5">
      <c r="E76" s="263" t="s">
        <v>716</v>
      </c>
      <c r="G76" s="263" t="s">
        <v>905</v>
      </c>
    </row>
    <row r="77" spans="2:10" ht="12.75">
      <c r="B77" s="671" t="s">
        <v>676</v>
      </c>
      <c r="C77" s="672"/>
      <c r="D77" s="672"/>
      <c r="E77" s="672"/>
      <c r="F77" s="673"/>
      <c r="G77" s="674" t="s">
        <v>740</v>
      </c>
      <c r="H77" s="674"/>
      <c r="I77" s="674"/>
      <c r="J77" s="674"/>
    </row>
    <row r="78" spans="2:10" ht="63.75">
      <c r="B78" s="352" t="s">
        <v>895</v>
      </c>
      <c r="C78" s="352" t="s">
        <v>677</v>
      </c>
      <c r="D78" s="353" t="s">
        <v>678</v>
      </c>
      <c r="E78" s="354" t="s">
        <v>629</v>
      </c>
      <c r="F78" s="354" t="s">
        <v>630</v>
      </c>
      <c r="G78" s="353" t="s">
        <v>679</v>
      </c>
      <c r="H78" s="353" t="s">
        <v>680</v>
      </c>
      <c r="I78" s="353" t="s">
        <v>681</v>
      </c>
      <c r="J78" s="353" t="s">
        <v>682</v>
      </c>
    </row>
    <row r="79" spans="2:10" ht="12.75">
      <c r="B79" s="680" t="s">
        <v>635</v>
      </c>
      <c r="C79" s="682" t="s">
        <v>741</v>
      </c>
      <c r="D79" s="123" t="s">
        <v>684</v>
      </c>
      <c r="E79" s="123">
        <v>15</v>
      </c>
      <c r="F79" s="123">
        <v>12</v>
      </c>
      <c r="G79" s="335">
        <v>1</v>
      </c>
      <c r="H79" s="335">
        <v>10</v>
      </c>
      <c r="I79" s="335">
        <v>1</v>
      </c>
      <c r="J79" s="335">
        <v>0</v>
      </c>
    </row>
    <row r="80" spans="2:10" ht="12.75">
      <c r="B80" s="681"/>
      <c r="C80" s="683"/>
      <c r="D80" s="123" t="s">
        <v>686</v>
      </c>
      <c r="E80" s="123">
        <v>19</v>
      </c>
      <c r="F80" s="123">
        <v>19</v>
      </c>
      <c r="G80" s="123">
        <v>0</v>
      </c>
      <c r="H80" s="123">
        <v>13</v>
      </c>
      <c r="I80" s="123">
        <v>6</v>
      </c>
      <c r="J80" s="123">
        <v>0</v>
      </c>
    </row>
    <row r="81" spans="2:10" ht="24">
      <c r="B81" s="46" t="s">
        <v>717</v>
      </c>
      <c r="C81" s="300" t="s">
        <v>718</v>
      </c>
      <c r="D81" s="335">
        <v>7</v>
      </c>
      <c r="E81" s="123">
        <v>20</v>
      </c>
      <c r="F81" s="123">
        <v>20</v>
      </c>
      <c r="G81" s="123">
        <v>0</v>
      </c>
      <c r="H81" s="123">
        <v>17</v>
      </c>
      <c r="I81" s="123">
        <v>1</v>
      </c>
      <c r="J81" s="123">
        <v>2</v>
      </c>
    </row>
    <row r="82" spans="2:10" ht="24">
      <c r="B82" s="46" t="s">
        <v>719</v>
      </c>
      <c r="C82" s="300" t="s">
        <v>742</v>
      </c>
      <c r="D82" s="335">
        <v>7</v>
      </c>
      <c r="E82" s="123">
        <v>20</v>
      </c>
      <c r="F82" s="123">
        <v>20</v>
      </c>
      <c r="G82" s="123">
        <v>0</v>
      </c>
      <c r="H82" s="123">
        <v>12</v>
      </c>
      <c r="I82" s="123">
        <v>7</v>
      </c>
      <c r="J82" s="123">
        <v>1</v>
      </c>
    </row>
    <row r="83" spans="2:10" ht="24">
      <c r="B83" s="46" t="s">
        <v>720</v>
      </c>
      <c r="C83" s="300" t="s">
        <v>721</v>
      </c>
      <c r="D83" s="335">
        <v>7</v>
      </c>
      <c r="E83" s="123">
        <v>16</v>
      </c>
      <c r="F83" s="123">
        <v>15</v>
      </c>
      <c r="G83" s="123">
        <v>0</v>
      </c>
      <c r="H83" s="123">
        <v>7</v>
      </c>
      <c r="I83" s="123">
        <v>8</v>
      </c>
      <c r="J83" s="123">
        <v>0</v>
      </c>
    </row>
    <row r="84" spans="2:10" ht="24">
      <c r="B84" s="46" t="s">
        <v>412</v>
      </c>
      <c r="C84" s="300" t="s">
        <v>722</v>
      </c>
      <c r="D84" s="335">
        <v>7</v>
      </c>
      <c r="E84" s="123">
        <v>2</v>
      </c>
      <c r="F84" s="123">
        <v>2</v>
      </c>
      <c r="G84" s="123">
        <v>0</v>
      </c>
      <c r="H84" s="123">
        <v>2</v>
      </c>
      <c r="I84" s="123">
        <v>0</v>
      </c>
      <c r="J84" s="123">
        <v>0</v>
      </c>
    </row>
    <row r="85" spans="2:10" ht="24">
      <c r="B85" s="46" t="s">
        <v>723</v>
      </c>
      <c r="C85" s="300" t="s">
        <v>724</v>
      </c>
      <c r="D85" s="335">
        <v>7</v>
      </c>
      <c r="E85" s="123">
        <v>9</v>
      </c>
      <c r="F85" s="123">
        <v>9</v>
      </c>
      <c r="G85" s="123">
        <v>1</v>
      </c>
      <c r="H85" s="123">
        <v>6</v>
      </c>
      <c r="I85" s="123">
        <v>2</v>
      </c>
      <c r="J85" s="123">
        <v>0</v>
      </c>
    </row>
    <row r="86" spans="2:10" ht="24">
      <c r="B86" s="46" t="s">
        <v>725</v>
      </c>
      <c r="C86" s="300" t="s">
        <v>743</v>
      </c>
      <c r="D86" s="335">
        <v>7</v>
      </c>
      <c r="E86" s="123">
        <v>12</v>
      </c>
      <c r="F86" s="123">
        <v>12</v>
      </c>
      <c r="G86" s="123">
        <v>0</v>
      </c>
      <c r="H86" s="123">
        <v>4</v>
      </c>
      <c r="I86" s="123">
        <v>8</v>
      </c>
      <c r="J86" s="123">
        <v>0</v>
      </c>
    </row>
    <row r="87" spans="2:10" ht="24">
      <c r="B87" s="46" t="s">
        <v>56</v>
      </c>
      <c r="C87" s="362" t="s">
        <v>465</v>
      </c>
      <c r="D87" s="335">
        <v>7</v>
      </c>
      <c r="E87" s="123">
        <v>21</v>
      </c>
      <c r="F87" s="123">
        <v>20</v>
      </c>
      <c r="G87" s="123">
        <v>1</v>
      </c>
      <c r="H87" s="123">
        <v>14</v>
      </c>
      <c r="I87" s="123">
        <v>3</v>
      </c>
      <c r="J87" s="123">
        <v>2</v>
      </c>
    </row>
    <row r="88" spans="2:10" ht="24">
      <c r="B88" s="46" t="s">
        <v>378</v>
      </c>
      <c r="C88" s="300" t="s">
        <v>466</v>
      </c>
      <c r="D88" s="335">
        <v>7</v>
      </c>
      <c r="E88" s="123">
        <v>10</v>
      </c>
      <c r="F88" s="123">
        <v>8</v>
      </c>
      <c r="G88" s="123">
        <v>0</v>
      </c>
      <c r="H88" s="123">
        <v>5</v>
      </c>
      <c r="I88" s="123">
        <v>2</v>
      </c>
      <c r="J88" s="123">
        <v>1</v>
      </c>
    </row>
    <row r="89" spans="2:10" ht="24">
      <c r="B89" s="46" t="s">
        <v>323</v>
      </c>
      <c r="C89" s="300" t="s">
        <v>726</v>
      </c>
      <c r="D89" s="335">
        <v>7</v>
      </c>
      <c r="E89" s="123">
        <v>8</v>
      </c>
      <c r="F89" s="123">
        <v>8</v>
      </c>
      <c r="G89" s="123">
        <v>0</v>
      </c>
      <c r="H89" s="123">
        <v>1</v>
      </c>
      <c r="I89" s="123">
        <v>3</v>
      </c>
      <c r="J89" s="123">
        <v>4</v>
      </c>
    </row>
    <row r="90" spans="2:10" ht="25.5">
      <c r="B90" s="363" t="s">
        <v>382</v>
      </c>
      <c r="C90" s="300" t="s">
        <v>727</v>
      </c>
      <c r="D90" s="335">
        <v>7</v>
      </c>
      <c r="E90" s="123">
        <v>20</v>
      </c>
      <c r="F90" s="123">
        <v>17</v>
      </c>
      <c r="G90" s="123">
        <v>0</v>
      </c>
      <c r="H90" s="123">
        <v>14</v>
      </c>
      <c r="I90" s="123">
        <v>3</v>
      </c>
      <c r="J90" s="123">
        <v>0</v>
      </c>
    </row>
    <row r="91" spans="2:10" ht="25.5">
      <c r="B91" s="363" t="s">
        <v>384</v>
      </c>
      <c r="C91" s="300" t="s">
        <v>469</v>
      </c>
      <c r="D91" s="335">
        <v>7</v>
      </c>
      <c r="E91" s="123">
        <v>7</v>
      </c>
      <c r="F91" s="123">
        <v>7</v>
      </c>
      <c r="G91" s="123">
        <v>1</v>
      </c>
      <c r="H91" s="123">
        <v>6</v>
      </c>
      <c r="I91" s="123">
        <v>0</v>
      </c>
      <c r="J91" s="123">
        <v>0</v>
      </c>
    </row>
    <row r="92" spans="2:10" ht="24">
      <c r="B92" s="46" t="s">
        <v>424</v>
      </c>
      <c r="C92" s="362" t="s">
        <v>728</v>
      </c>
      <c r="D92" s="335">
        <v>7</v>
      </c>
      <c r="E92" s="123">
        <v>18</v>
      </c>
      <c r="F92" s="123">
        <v>17</v>
      </c>
      <c r="G92" s="123">
        <v>0</v>
      </c>
      <c r="H92" s="123">
        <v>13</v>
      </c>
      <c r="I92" s="123">
        <v>2</v>
      </c>
      <c r="J92" s="123">
        <v>2</v>
      </c>
    </row>
    <row r="93" spans="2:10" ht="24">
      <c r="B93" s="46" t="s">
        <v>426</v>
      </c>
      <c r="C93" s="300" t="s">
        <v>744</v>
      </c>
      <c r="D93" s="335">
        <v>7</v>
      </c>
      <c r="E93" s="123">
        <v>10</v>
      </c>
      <c r="F93" s="123">
        <v>10</v>
      </c>
      <c r="G93" s="123">
        <v>0</v>
      </c>
      <c r="H93" s="123">
        <v>9</v>
      </c>
      <c r="I93" s="123">
        <v>1</v>
      </c>
      <c r="J93" s="123">
        <v>0</v>
      </c>
    </row>
    <row r="94" spans="2:10" ht="25.5">
      <c r="B94" s="363" t="s">
        <v>339</v>
      </c>
      <c r="C94" s="300" t="s">
        <v>729</v>
      </c>
      <c r="D94" s="335">
        <v>7</v>
      </c>
      <c r="E94" s="123">
        <v>6</v>
      </c>
      <c r="F94" s="123">
        <v>6</v>
      </c>
      <c r="G94" s="123">
        <v>0</v>
      </c>
      <c r="H94" s="123">
        <v>2</v>
      </c>
      <c r="I94" s="123">
        <v>4</v>
      </c>
      <c r="J94" s="123">
        <v>0</v>
      </c>
    </row>
    <row r="95" spans="2:10" ht="24">
      <c r="B95" s="46" t="s">
        <v>730</v>
      </c>
      <c r="C95" s="300" t="s">
        <v>731</v>
      </c>
      <c r="D95" s="335">
        <v>7</v>
      </c>
      <c r="E95" s="123">
        <v>6</v>
      </c>
      <c r="F95" s="123">
        <v>6</v>
      </c>
      <c r="G95" s="123">
        <v>0</v>
      </c>
      <c r="H95" s="123">
        <v>2</v>
      </c>
      <c r="I95" s="123">
        <v>4</v>
      </c>
      <c r="J95" s="123">
        <v>0</v>
      </c>
    </row>
    <row r="96" spans="2:10" ht="24">
      <c r="B96" s="46" t="s">
        <v>396</v>
      </c>
      <c r="C96" s="364" t="s">
        <v>732</v>
      </c>
      <c r="D96" s="335">
        <v>7</v>
      </c>
      <c r="E96" s="123">
        <v>5</v>
      </c>
      <c r="F96" s="123">
        <v>5</v>
      </c>
      <c r="G96" s="123">
        <v>1</v>
      </c>
      <c r="H96" s="123">
        <v>2</v>
      </c>
      <c r="I96" s="123">
        <v>2</v>
      </c>
      <c r="J96" s="123">
        <v>0</v>
      </c>
    </row>
    <row r="97" spans="2:10" ht="24">
      <c r="B97" s="46" t="s">
        <v>733</v>
      </c>
      <c r="C97" s="300" t="s">
        <v>745</v>
      </c>
      <c r="D97" s="335">
        <v>7</v>
      </c>
      <c r="E97" s="123">
        <v>5</v>
      </c>
      <c r="F97" s="123">
        <v>4</v>
      </c>
      <c r="G97" s="123">
        <v>0</v>
      </c>
      <c r="H97" s="123">
        <v>2</v>
      </c>
      <c r="I97" s="123">
        <v>2</v>
      </c>
      <c r="J97" s="123">
        <v>0</v>
      </c>
    </row>
    <row r="98" spans="2:10" ht="24">
      <c r="B98" s="46" t="s">
        <v>734</v>
      </c>
      <c r="C98" s="300" t="s">
        <v>735</v>
      </c>
      <c r="D98" s="335">
        <v>7</v>
      </c>
      <c r="E98" s="123">
        <v>3</v>
      </c>
      <c r="F98" s="123">
        <v>3</v>
      </c>
      <c r="G98" s="123">
        <v>0</v>
      </c>
      <c r="H98" s="123">
        <v>3</v>
      </c>
      <c r="I98" s="123">
        <v>0</v>
      </c>
      <c r="J98" s="123">
        <v>0</v>
      </c>
    </row>
    <row r="99" spans="2:10" ht="24">
      <c r="B99" s="46" t="s">
        <v>917</v>
      </c>
      <c r="C99" s="300" t="s">
        <v>736</v>
      </c>
      <c r="D99" s="335">
        <v>7</v>
      </c>
      <c r="E99" s="123">
        <v>3</v>
      </c>
      <c r="F99" s="123">
        <v>4</v>
      </c>
      <c r="G99" s="123">
        <v>0</v>
      </c>
      <c r="H99" s="123">
        <v>4</v>
      </c>
      <c r="I99" s="123">
        <v>0</v>
      </c>
      <c r="J99" s="123">
        <v>0</v>
      </c>
    </row>
    <row r="100" spans="2:10" ht="24">
      <c r="B100" s="46" t="s">
        <v>737</v>
      </c>
      <c r="C100" s="300" t="s">
        <v>738</v>
      </c>
      <c r="D100" s="335">
        <v>7</v>
      </c>
      <c r="E100" s="123">
        <v>2</v>
      </c>
      <c r="F100" s="123">
        <v>2</v>
      </c>
      <c r="G100" s="123">
        <v>0</v>
      </c>
      <c r="H100" s="123">
        <v>2</v>
      </c>
      <c r="I100" s="123">
        <v>0</v>
      </c>
      <c r="J100" s="123">
        <v>0</v>
      </c>
    </row>
    <row r="101" spans="2:10" ht="25.5">
      <c r="B101" s="363" t="s">
        <v>919</v>
      </c>
      <c r="C101" s="300" t="s">
        <v>739</v>
      </c>
      <c r="D101" s="335">
        <v>7</v>
      </c>
      <c r="E101" s="123">
        <v>7</v>
      </c>
      <c r="F101" s="123">
        <v>7</v>
      </c>
      <c r="G101" s="123">
        <v>0</v>
      </c>
      <c r="H101" s="123">
        <v>4</v>
      </c>
      <c r="I101" s="123">
        <v>2</v>
      </c>
      <c r="J101" s="123">
        <v>1</v>
      </c>
    </row>
    <row r="102" spans="2:10" ht="24">
      <c r="B102" s="46" t="s">
        <v>920</v>
      </c>
      <c r="C102" s="56" t="s">
        <v>405</v>
      </c>
      <c r="D102" s="335">
        <v>7</v>
      </c>
      <c r="E102" s="123">
        <v>7</v>
      </c>
      <c r="F102" s="123">
        <v>7</v>
      </c>
      <c r="G102" s="123">
        <v>1</v>
      </c>
      <c r="H102" s="123">
        <v>6</v>
      </c>
      <c r="I102" s="123">
        <v>0</v>
      </c>
      <c r="J102" s="123">
        <v>0</v>
      </c>
    </row>
    <row r="103" spans="2:10" ht="12.75">
      <c r="B103" s="365"/>
      <c r="C103" s="162"/>
      <c r="D103" s="162"/>
      <c r="E103" s="162">
        <f aca="true" t="shared" si="1" ref="E103:J103">SUM(E79:E102)</f>
        <v>251</v>
      </c>
      <c r="F103" s="162">
        <f t="shared" si="1"/>
        <v>240</v>
      </c>
      <c r="G103" s="162">
        <f t="shared" si="1"/>
        <v>6</v>
      </c>
      <c r="H103" s="162">
        <f t="shared" si="1"/>
        <v>160</v>
      </c>
      <c r="I103" s="162">
        <f t="shared" si="1"/>
        <v>61</v>
      </c>
      <c r="J103" s="162">
        <f t="shared" si="1"/>
        <v>13</v>
      </c>
    </row>
    <row r="106" spans="5:7" ht="16.5">
      <c r="E106" s="263" t="s">
        <v>746</v>
      </c>
      <c r="G106" s="263" t="s">
        <v>904</v>
      </c>
    </row>
    <row r="107" spans="2:10" ht="12.75">
      <c r="B107" s="671" t="s">
        <v>676</v>
      </c>
      <c r="C107" s="672"/>
      <c r="D107" s="672"/>
      <c r="E107" s="672"/>
      <c r="F107" s="673"/>
      <c r="G107" s="674" t="s">
        <v>769</v>
      </c>
      <c r="H107" s="674"/>
      <c r="I107" s="674"/>
      <c r="J107" s="674"/>
    </row>
    <row r="108" spans="2:10" ht="63.75">
      <c r="B108" s="352" t="s">
        <v>895</v>
      </c>
      <c r="C108" s="352" t="s">
        <v>677</v>
      </c>
      <c r="D108" s="353" t="s">
        <v>678</v>
      </c>
      <c r="E108" s="354" t="s">
        <v>629</v>
      </c>
      <c r="F108" s="354" t="s">
        <v>630</v>
      </c>
      <c r="G108" s="353" t="s">
        <v>679</v>
      </c>
      <c r="H108" s="353" t="s">
        <v>680</v>
      </c>
      <c r="I108" s="353" t="s">
        <v>681</v>
      </c>
      <c r="J108" s="353" t="s">
        <v>682</v>
      </c>
    </row>
    <row r="109" spans="2:10" ht="12.75">
      <c r="B109" s="679" t="s">
        <v>635</v>
      </c>
      <c r="C109" s="687" t="s">
        <v>747</v>
      </c>
      <c r="D109" s="366" t="s">
        <v>748</v>
      </c>
      <c r="E109" s="375">
        <v>18</v>
      </c>
      <c r="F109" s="374">
        <v>18</v>
      </c>
      <c r="G109" s="376">
        <v>0</v>
      </c>
      <c r="H109" s="376">
        <v>8</v>
      </c>
      <c r="I109" s="376">
        <v>4</v>
      </c>
      <c r="J109" s="376">
        <v>6</v>
      </c>
    </row>
    <row r="110" spans="2:10" ht="12.75">
      <c r="B110" s="686"/>
      <c r="C110" s="688"/>
      <c r="D110" s="367" t="s">
        <v>749</v>
      </c>
      <c r="E110" s="377">
        <v>19</v>
      </c>
      <c r="F110" s="374">
        <v>18</v>
      </c>
      <c r="G110" s="374">
        <v>0</v>
      </c>
      <c r="H110" s="374">
        <v>2</v>
      </c>
      <c r="I110" s="374">
        <v>12</v>
      </c>
      <c r="J110" s="374">
        <v>4</v>
      </c>
    </row>
    <row r="111" spans="2:10" ht="12.75">
      <c r="B111" s="679" t="s">
        <v>90</v>
      </c>
      <c r="C111" s="677" t="s">
        <v>750</v>
      </c>
      <c r="D111" s="358" t="s">
        <v>748</v>
      </c>
      <c r="E111" s="377">
        <v>15</v>
      </c>
      <c r="F111" s="374">
        <v>15</v>
      </c>
      <c r="G111" s="374">
        <v>0</v>
      </c>
      <c r="H111" s="374">
        <v>5</v>
      </c>
      <c r="I111" s="374">
        <v>7</v>
      </c>
      <c r="J111" s="374">
        <v>3</v>
      </c>
    </row>
    <row r="112" spans="2:10" ht="12.75">
      <c r="B112" s="686"/>
      <c r="C112" s="678"/>
      <c r="D112" s="368" t="s">
        <v>749</v>
      </c>
      <c r="E112" s="378">
        <v>12</v>
      </c>
      <c r="F112" s="374">
        <v>12</v>
      </c>
      <c r="G112" s="374">
        <v>0</v>
      </c>
      <c r="H112" s="374">
        <v>6</v>
      </c>
      <c r="I112" s="374">
        <v>4</v>
      </c>
      <c r="J112" s="374">
        <v>2</v>
      </c>
    </row>
    <row r="113" spans="2:10" ht="25.5">
      <c r="B113" s="20" t="s">
        <v>365</v>
      </c>
      <c r="C113" s="382" t="s">
        <v>751</v>
      </c>
      <c r="D113" s="369">
        <v>8</v>
      </c>
      <c r="E113" s="379">
        <v>21</v>
      </c>
      <c r="F113" s="380">
        <v>21</v>
      </c>
      <c r="G113" s="380">
        <v>0</v>
      </c>
      <c r="H113" s="380">
        <v>12</v>
      </c>
      <c r="I113" s="380">
        <v>5</v>
      </c>
      <c r="J113" s="380">
        <v>4</v>
      </c>
    </row>
    <row r="114" spans="2:10" ht="25.5">
      <c r="B114" s="20" t="s">
        <v>444</v>
      </c>
      <c r="C114" s="382" t="s">
        <v>752</v>
      </c>
      <c r="D114" s="369">
        <v>8</v>
      </c>
      <c r="E114" s="379">
        <v>25</v>
      </c>
      <c r="F114" s="374">
        <v>25</v>
      </c>
      <c r="G114" s="374">
        <v>0</v>
      </c>
      <c r="H114" s="374">
        <v>7</v>
      </c>
      <c r="I114" s="374">
        <v>9</v>
      </c>
      <c r="J114" s="374">
        <v>9</v>
      </c>
    </row>
    <row r="115" spans="2:10" ht="25.5">
      <c r="B115" s="20" t="s">
        <v>644</v>
      </c>
      <c r="C115" s="382" t="s">
        <v>753</v>
      </c>
      <c r="D115" s="369">
        <v>8</v>
      </c>
      <c r="E115" s="379">
        <v>5</v>
      </c>
      <c r="F115" s="374">
        <v>5</v>
      </c>
      <c r="G115" s="374">
        <v>0</v>
      </c>
      <c r="H115" s="374">
        <v>3</v>
      </c>
      <c r="I115" s="374">
        <v>1</v>
      </c>
      <c r="J115" s="374">
        <v>1</v>
      </c>
    </row>
    <row r="116" spans="2:10" ht="25.5">
      <c r="B116" s="20" t="s">
        <v>91</v>
      </c>
      <c r="C116" s="382" t="s">
        <v>754</v>
      </c>
      <c r="D116" s="369">
        <v>8</v>
      </c>
      <c r="E116" s="379">
        <v>8</v>
      </c>
      <c r="F116" s="374">
        <v>8</v>
      </c>
      <c r="G116" s="374">
        <v>0</v>
      </c>
      <c r="H116" s="374">
        <v>4</v>
      </c>
      <c r="I116" s="374">
        <v>3</v>
      </c>
      <c r="J116" s="374">
        <v>1</v>
      </c>
    </row>
    <row r="117" spans="2:10" ht="25.5">
      <c r="B117" s="20" t="s">
        <v>647</v>
      </c>
      <c r="C117" s="382" t="s">
        <v>755</v>
      </c>
      <c r="D117" s="369">
        <v>8</v>
      </c>
      <c r="E117" s="379">
        <v>6</v>
      </c>
      <c r="F117" s="374">
        <v>6</v>
      </c>
      <c r="G117" s="374">
        <v>0</v>
      </c>
      <c r="H117" s="374">
        <v>4</v>
      </c>
      <c r="I117" s="374">
        <v>2</v>
      </c>
      <c r="J117" s="374">
        <v>0</v>
      </c>
    </row>
    <row r="118" spans="2:10" ht="25.5">
      <c r="B118" s="20" t="s">
        <v>376</v>
      </c>
      <c r="C118" s="382" t="s">
        <v>770</v>
      </c>
      <c r="D118" s="369">
        <v>8</v>
      </c>
      <c r="E118" s="379">
        <v>12</v>
      </c>
      <c r="F118" s="374">
        <v>11</v>
      </c>
      <c r="G118" s="374">
        <v>0</v>
      </c>
      <c r="H118" s="374">
        <v>1</v>
      </c>
      <c r="I118" s="374">
        <v>6</v>
      </c>
      <c r="J118" s="374">
        <v>4</v>
      </c>
    </row>
    <row r="119" spans="2:10" ht="25.5">
      <c r="B119" s="20" t="s">
        <v>378</v>
      </c>
      <c r="C119" s="382" t="s">
        <v>694</v>
      </c>
      <c r="D119" s="369">
        <v>8</v>
      </c>
      <c r="E119" s="379">
        <v>5</v>
      </c>
      <c r="F119" s="374">
        <v>5</v>
      </c>
      <c r="G119" s="374">
        <v>0</v>
      </c>
      <c r="H119" s="374">
        <v>0</v>
      </c>
      <c r="I119" s="374">
        <v>4</v>
      </c>
      <c r="J119" s="374">
        <v>1</v>
      </c>
    </row>
    <row r="120" spans="2:10" ht="25.5">
      <c r="B120" s="20" t="s">
        <v>651</v>
      </c>
      <c r="C120" s="382" t="s">
        <v>756</v>
      </c>
      <c r="D120" s="369">
        <v>8</v>
      </c>
      <c r="E120" s="379">
        <v>4</v>
      </c>
      <c r="F120" s="374">
        <v>4</v>
      </c>
      <c r="G120" s="374">
        <v>0</v>
      </c>
      <c r="H120" s="374">
        <v>1</v>
      </c>
      <c r="I120" s="374">
        <v>3</v>
      </c>
      <c r="J120" s="374">
        <v>0</v>
      </c>
    </row>
    <row r="121" spans="2:10" ht="25.5">
      <c r="B121" s="20" t="s">
        <v>382</v>
      </c>
      <c r="C121" s="382" t="s">
        <v>757</v>
      </c>
      <c r="D121" s="369">
        <v>8</v>
      </c>
      <c r="E121" s="379">
        <v>16</v>
      </c>
      <c r="F121" s="374">
        <v>15</v>
      </c>
      <c r="G121" s="374">
        <v>0</v>
      </c>
      <c r="H121" s="374">
        <v>2</v>
      </c>
      <c r="I121" s="374">
        <v>11</v>
      </c>
      <c r="J121" s="374">
        <v>2</v>
      </c>
    </row>
    <row r="122" spans="2:10" ht="25.5">
      <c r="B122" s="370" t="s">
        <v>384</v>
      </c>
      <c r="C122" s="382" t="s">
        <v>758</v>
      </c>
      <c r="D122" s="371">
        <v>8</v>
      </c>
      <c r="E122" s="379">
        <v>12</v>
      </c>
      <c r="F122" s="374">
        <v>12</v>
      </c>
      <c r="G122" s="374">
        <v>1</v>
      </c>
      <c r="H122" s="374">
        <v>6</v>
      </c>
      <c r="I122" s="374">
        <v>4</v>
      </c>
      <c r="J122" s="374">
        <v>1</v>
      </c>
    </row>
    <row r="123" spans="2:10" ht="25.5">
      <c r="B123" s="20" t="s">
        <v>655</v>
      </c>
      <c r="C123" s="382" t="s">
        <v>698</v>
      </c>
      <c r="D123" s="369">
        <v>8</v>
      </c>
      <c r="E123" s="379">
        <v>15</v>
      </c>
      <c r="F123" s="374">
        <v>15</v>
      </c>
      <c r="G123" s="374">
        <v>1</v>
      </c>
      <c r="H123" s="374">
        <v>4</v>
      </c>
      <c r="I123" s="374">
        <v>10</v>
      </c>
      <c r="J123" s="374">
        <v>0</v>
      </c>
    </row>
    <row r="124" spans="2:10" ht="25.5">
      <c r="B124" s="20" t="s">
        <v>426</v>
      </c>
      <c r="C124" s="382" t="s">
        <v>699</v>
      </c>
      <c r="D124" s="369">
        <v>8</v>
      </c>
      <c r="E124" s="379">
        <v>13</v>
      </c>
      <c r="F124" s="374">
        <v>13</v>
      </c>
      <c r="G124" s="374">
        <v>0</v>
      </c>
      <c r="H124" s="374">
        <v>5</v>
      </c>
      <c r="I124" s="374">
        <v>6</v>
      </c>
      <c r="J124" s="374">
        <v>2</v>
      </c>
    </row>
    <row r="125" spans="2:10" ht="25.5">
      <c r="B125" s="20" t="s">
        <v>390</v>
      </c>
      <c r="C125" s="382" t="s">
        <v>759</v>
      </c>
      <c r="D125" s="369">
        <v>8</v>
      </c>
      <c r="E125" s="379">
        <v>8</v>
      </c>
      <c r="F125" s="374">
        <v>8</v>
      </c>
      <c r="G125" s="374">
        <v>0</v>
      </c>
      <c r="H125" s="374">
        <v>3</v>
      </c>
      <c r="I125" s="374">
        <v>4</v>
      </c>
      <c r="J125" s="374">
        <v>1</v>
      </c>
    </row>
    <row r="126" spans="2:10" ht="25.5">
      <c r="B126" s="20" t="s">
        <v>760</v>
      </c>
      <c r="C126" s="382" t="s">
        <v>761</v>
      </c>
      <c r="D126" s="369">
        <v>8</v>
      </c>
      <c r="E126" s="379">
        <v>3</v>
      </c>
      <c r="F126" s="374">
        <v>3</v>
      </c>
      <c r="G126" s="374">
        <v>0</v>
      </c>
      <c r="H126" s="374">
        <v>0</v>
      </c>
      <c r="I126" s="374">
        <v>2</v>
      </c>
      <c r="J126" s="374">
        <v>1</v>
      </c>
    </row>
    <row r="127" spans="2:10" ht="25.5">
      <c r="B127" s="20" t="s">
        <v>659</v>
      </c>
      <c r="C127" s="383" t="s">
        <v>762</v>
      </c>
      <c r="D127" s="372">
        <v>8</v>
      </c>
      <c r="E127" s="381">
        <v>8</v>
      </c>
      <c r="F127" s="380">
        <v>8</v>
      </c>
      <c r="G127" s="380">
        <v>0</v>
      </c>
      <c r="H127" s="380">
        <v>3</v>
      </c>
      <c r="I127" s="380">
        <v>5</v>
      </c>
      <c r="J127" s="380">
        <v>0</v>
      </c>
    </row>
    <row r="128" spans="2:10" ht="25.5">
      <c r="B128" s="20" t="s">
        <v>912</v>
      </c>
      <c r="C128" s="355" t="s">
        <v>763</v>
      </c>
      <c r="D128" s="373">
        <v>8</v>
      </c>
      <c r="E128" s="379">
        <v>4</v>
      </c>
      <c r="F128" s="374">
        <v>4</v>
      </c>
      <c r="G128" s="374">
        <v>0</v>
      </c>
      <c r="H128" s="374">
        <v>0</v>
      </c>
      <c r="I128" s="374">
        <v>3</v>
      </c>
      <c r="J128" s="374">
        <v>1</v>
      </c>
    </row>
    <row r="129" spans="2:10" ht="25.5">
      <c r="B129" s="20" t="s">
        <v>915</v>
      </c>
      <c r="C129" s="355" t="s">
        <v>764</v>
      </c>
      <c r="D129" s="369">
        <v>8</v>
      </c>
      <c r="E129" s="379">
        <v>4</v>
      </c>
      <c r="F129" s="374">
        <v>3</v>
      </c>
      <c r="G129" s="374">
        <v>0</v>
      </c>
      <c r="H129" s="374">
        <v>2</v>
      </c>
      <c r="I129" s="374">
        <v>1</v>
      </c>
      <c r="J129" s="374">
        <v>0</v>
      </c>
    </row>
    <row r="130" spans="2:10" ht="25.5">
      <c r="B130" s="20" t="s">
        <v>664</v>
      </c>
      <c r="C130" s="355" t="s">
        <v>765</v>
      </c>
      <c r="D130" s="369">
        <v>8</v>
      </c>
      <c r="E130" s="379">
        <v>1</v>
      </c>
      <c r="F130" s="374">
        <v>1</v>
      </c>
      <c r="G130" s="374">
        <v>0</v>
      </c>
      <c r="H130" s="374">
        <v>1</v>
      </c>
      <c r="I130" s="374">
        <v>0</v>
      </c>
      <c r="J130" s="374">
        <v>0</v>
      </c>
    </row>
    <row r="131" spans="2:10" ht="25.5">
      <c r="B131" s="20" t="s">
        <v>666</v>
      </c>
      <c r="C131" s="355" t="s">
        <v>766</v>
      </c>
      <c r="D131" s="369">
        <v>8</v>
      </c>
      <c r="E131" s="379">
        <v>1</v>
      </c>
      <c r="F131" s="374">
        <v>1</v>
      </c>
      <c r="G131" s="374">
        <v>0</v>
      </c>
      <c r="H131" s="374">
        <v>0</v>
      </c>
      <c r="I131" s="374">
        <v>1</v>
      </c>
      <c r="J131" s="374">
        <v>0</v>
      </c>
    </row>
    <row r="132" spans="2:10" ht="25.5">
      <c r="B132" s="20" t="s">
        <v>917</v>
      </c>
      <c r="C132" s="355" t="s">
        <v>767</v>
      </c>
      <c r="D132" s="369">
        <v>8</v>
      </c>
      <c r="E132" s="379">
        <v>5</v>
      </c>
      <c r="F132" s="374">
        <v>4</v>
      </c>
      <c r="G132" s="374">
        <v>0</v>
      </c>
      <c r="H132" s="374">
        <v>0</v>
      </c>
      <c r="I132" s="374">
        <v>2</v>
      </c>
      <c r="J132" s="374">
        <v>2</v>
      </c>
    </row>
    <row r="133" spans="2:10" ht="25.5">
      <c r="B133" s="20" t="s">
        <v>920</v>
      </c>
      <c r="C133" s="355" t="s">
        <v>768</v>
      </c>
      <c r="D133" s="369">
        <v>8</v>
      </c>
      <c r="E133" s="379">
        <v>5</v>
      </c>
      <c r="F133" s="374">
        <v>5</v>
      </c>
      <c r="G133" s="374">
        <v>1</v>
      </c>
      <c r="H133" s="374">
        <v>2</v>
      </c>
      <c r="I133" s="374">
        <v>2</v>
      </c>
      <c r="J133" s="374">
        <v>0</v>
      </c>
    </row>
    <row r="134" spans="2:10" ht="12.75">
      <c r="B134" s="178"/>
      <c r="C134" s="178"/>
      <c r="D134" s="374"/>
      <c r="E134" s="361">
        <f aca="true" t="shared" si="2" ref="E134:J134">SUM(E109:E133)</f>
        <v>245</v>
      </c>
      <c r="F134" s="361">
        <f t="shared" si="2"/>
        <v>240</v>
      </c>
      <c r="G134" s="361">
        <f t="shared" si="2"/>
        <v>3</v>
      </c>
      <c r="H134" s="361">
        <f t="shared" si="2"/>
        <v>81</v>
      </c>
      <c r="I134" s="361">
        <f t="shared" si="2"/>
        <v>111</v>
      </c>
      <c r="J134" s="361">
        <f t="shared" si="2"/>
        <v>45</v>
      </c>
    </row>
    <row r="135" spans="4:10" ht="12.75">
      <c r="D135" s="3"/>
      <c r="E135" s="3"/>
      <c r="F135" s="3"/>
      <c r="G135" s="3"/>
      <c r="H135" s="3"/>
      <c r="I135" s="3"/>
      <c r="J135" s="3"/>
    </row>
    <row r="136" spans="4:10" ht="12.75">
      <c r="D136" s="3"/>
      <c r="E136" s="3"/>
      <c r="F136" s="3"/>
      <c r="G136" s="3"/>
      <c r="H136" s="3"/>
      <c r="I136" s="3"/>
      <c r="J136" s="3"/>
    </row>
    <row r="137" spans="4:10" ht="16.5">
      <c r="D137" s="3"/>
      <c r="E137" s="263" t="s">
        <v>746</v>
      </c>
      <c r="G137" s="263" t="s">
        <v>905</v>
      </c>
      <c r="H137" s="3"/>
      <c r="I137" s="3"/>
      <c r="J137" s="3"/>
    </row>
    <row r="138" spans="4:10" ht="12.75">
      <c r="D138" s="3"/>
      <c r="E138" s="3"/>
      <c r="F138" s="3"/>
      <c r="G138" s="3"/>
      <c r="H138" s="3"/>
      <c r="I138" s="3"/>
      <c r="J138" s="3"/>
    </row>
    <row r="139" spans="2:10" ht="12.75">
      <c r="B139" s="671" t="s">
        <v>676</v>
      </c>
      <c r="C139" s="672"/>
      <c r="D139" s="672"/>
      <c r="E139" s="672"/>
      <c r="F139" s="673"/>
      <c r="G139" s="674" t="s">
        <v>769</v>
      </c>
      <c r="H139" s="674"/>
      <c r="I139" s="674"/>
      <c r="J139" s="674"/>
    </row>
    <row r="140" spans="2:10" ht="63.75">
      <c r="B140" s="352" t="s">
        <v>895</v>
      </c>
      <c r="C140" s="352" t="s">
        <v>677</v>
      </c>
      <c r="D140" s="353" t="s">
        <v>678</v>
      </c>
      <c r="E140" s="354" t="s">
        <v>629</v>
      </c>
      <c r="F140" s="354" t="s">
        <v>630</v>
      </c>
      <c r="G140" s="353" t="s">
        <v>679</v>
      </c>
      <c r="H140" s="353" t="s">
        <v>680</v>
      </c>
      <c r="I140" s="353" t="s">
        <v>681</v>
      </c>
      <c r="J140" s="353" t="s">
        <v>682</v>
      </c>
    </row>
    <row r="141" spans="2:10" ht="12.75">
      <c r="B141" s="680" t="s">
        <v>635</v>
      </c>
      <c r="C141" s="684" t="s">
        <v>771</v>
      </c>
      <c r="D141" s="374" t="s">
        <v>748</v>
      </c>
      <c r="E141" s="374">
        <v>18</v>
      </c>
      <c r="F141" s="374">
        <v>18</v>
      </c>
      <c r="G141" s="335">
        <v>0</v>
      </c>
      <c r="H141" s="335">
        <v>10</v>
      </c>
      <c r="I141" s="335">
        <v>7</v>
      </c>
      <c r="J141" s="335">
        <v>1</v>
      </c>
    </row>
    <row r="142" spans="2:10" ht="12.75">
      <c r="B142" s="681"/>
      <c r="C142" s="685"/>
      <c r="D142" s="374" t="s">
        <v>749</v>
      </c>
      <c r="E142" s="374">
        <v>19</v>
      </c>
      <c r="F142" s="374">
        <v>18</v>
      </c>
      <c r="G142" s="374">
        <v>2</v>
      </c>
      <c r="H142" s="374">
        <v>11</v>
      </c>
      <c r="I142" s="374">
        <v>4</v>
      </c>
      <c r="J142" s="374">
        <v>1</v>
      </c>
    </row>
    <row r="143" spans="2:10" ht="12.75">
      <c r="B143" s="680" t="s">
        <v>717</v>
      </c>
      <c r="C143" s="684" t="s">
        <v>364</v>
      </c>
      <c r="D143" s="374" t="s">
        <v>748</v>
      </c>
      <c r="E143" s="374">
        <v>15</v>
      </c>
      <c r="F143" s="374">
        <v>15</v>
      </c>
      <c r="G143" s="374">
        <v>0</v>
      </c>
      <c r="H143" s="374">
        <v>11</v>
      </c>
      <c r="I143" s="374">
        <v>1</v>
      </c>
      <c r="J143" s="374">
        <v>3</v>
      </c>
    </row>
    <row r="144" spans="2:10" ht="12.75">
      <c r="B144" s="681"/>
      <c r="C144" s="685"/>
      <c r="D144" s="374" t="s">
        <v>749</v>
      </c>
      <c r="E144" s="374">
        <v>12</v>
      </c>
      <c r="F144" s="374">
        <v>12</v>
      </c>
      <c r="G144" s="374">
        <v>0</v>
      </c>
      <c r="H144" s="374">
        <v>8</v>
      </c>
      <c r="I144" s="374">
        <v>2</v>
      </c>
      <c r="J144" s="374">
        <v>2</v>
      </c>
    </row>
    <row r="145" spans="2:10" ht="24">
      <c r="B145" s="46" t="s">
        <v>719</v>
      </c>
      <c r="C145" s="56" t="s">
        <v>742</v>
      </c>
      <c r="D145" s="335">
        <v>8</v>
      </c>
      <c r="E145" s="374">
        <v>21</v>
      </c>
      <c r="F145" s="374">
        <v>21</v>
      </c>
      <c r="G145" s="374">
        <v>1</v>
      </c>
      <c r="H145" s="374">
        <v>11</v>
      </c>
      <c r="I145" s="374">
        <v>5</v>
      </c>
      <c r="J145" s="374">
        <v>4</v>
      </c>
    </row>
    <row r="146" spans="2:10" ht="24">
      <c r="B146" s="46" t="s">
        <v>720</v>
      </c>
      <c r="C146" s="56" t="s">
        <v>772</v>
      </c>
      <c r="D146" s="335">
        <v>8</v>
      </c>
      <c r="E146" s="374">
        <v>25</v>
      </c>
      <c r="F146" s="374">
        <v>24</v>
      </c>
      <c r="G146" s="374">
        <v>0</v>
      </c>
      <c r="H146" s="374">
        <v>14</v>
      </c>
      <c r="I146" s="374">
        <v>7</v>
      </c>
      <c r="J146" s="374">
        <v>3</v>
      </c>
    </row>
    <row r="147" spans="2:10" ht="24">
      <c r="B147" s="46" t="s">
        <v>412</v>
      </c>
      <c r="C147" s="384" t="s">
        <v>773</v>
      </c>
      <c r="D147" s="335">
        <v>8</v>
      </c>
      <c r="E147" s="374">
        <v>5</v>
      </c>
      <c r="F147" s="374">
        <v>5</v>
      </c>
      <c r="G147" s="374">
        <v>0</v>
      </c>
      <c r="H147" s="374">
        <v>4</v>
      </c>
      <c r="I147" s="374">
        <v>1</v>
      </c>
      <c r="J147" s="374">
        <v>0</v>
      </c>
    </row>
    <row r="148" spans="2:10" ht="24">
      <c r="B148" s="46" t="s">
        <v>723</v>
      </c>
      <c r="C148" s="56" t="s">
        <v>86</v>
      </c>
      <c r="D148" s="335">
        <v>8</v>
      </c>
      <c r="E148" s="374">
        <v>8</v>
      </c>
      <c r="F148" s="374">
        <v>8</v>
      </c>
      <c r="G148" s="374">
        <v>0</v>
      </c>
      <c r="H148" s="374">
        <v>6</v>
      </c>
      <c r="I148" s="374">
        <v>1</v>
      </c>
      <c r="J148" s="374">
        <v>1</v>
      </c>
    </row>
    <row r="149" spans="2:10" ht="24">
      <c r="B149" s="46" t="s">
        <v>725</v>
      </c>
      <c r="C149" s="56" t="s">
        <v>375</v>
      </c>
      <c r="D149" s="335">
        <v>8</v>
      </c>
      <c r="E149" s="374">
        <v>6</v>
      </c>
      <c r="F149" s="374">
        <v>6</v>
      </c>
      <c r="G149" s="374">
        <v>0</v>
      </c>
      <c r="H149" s="374">
        <v>4</v>
      </c>
      <c r="I149" s="374">
        <v>2</v>
      </c>
      <c r="J149" s="374">
        <v>0</v>
      </c>
    </row>
    <row r="150" spans="2:10" ht="24">
      <c r="B150" s="46" t="s">
        <v>56</v>
      </c>
      <c r="C150" s="56" t="s">
        <v>774</v>
      </c>
      <c r="D150" s="335">
        <v>8</v>
      </c>
      <c r="E150" s="374">
        <v>12</v>
      </c>
      <c r="F150" s="374">
        <v>11</v>
      </c>
      <c r="G150" s="374">
        <v>0</v>
      </c>
      <c r="H150" s="374">
        <v>3</v>
      </c>
      <c r="I150" s="374">
        <v>4</v>
      </c>
      <c r="J150" s="374">
        <v>4</v>
      </c>
    </row>
    <row r="151" spans="2:10" ht="24">
      <c r="B151" s="46" t="s">
        <v>378</v>
      </c>
      <c r="C151" s="56" t="s">
        <v>379</v>
      </c>
      <c r="D151" s="335">
        <v>8</v>
      </c>
      <c r="E151" s="374">
        <v>5</v>
      </c>
      <c r="F151" s="374">
        <v>5</v>
      </c>
      <c r="G151" s="374">
        <v>0</v>
      </c>
      <c r="H151" s="374">
        <v>3</v>
      </c>
      <c r="I151" s="374">
        <v>0</v>
      </c>
      <c r="J151" s="374">
        <v>2</v>
      </c>
    </row>
    <row r="152" spans="2:10" ht="24">
      <c r="B152" s="46" t="s">
        <v>323</v>
      </c>
      <c r="C152" s="56" t="s">
        <v>381</v>
      </c>
      <c r="D152" s="335">
        <v>8</v>
      </c>
      <c r="E152" s="374">
        <v>4</v>
      </c>
      <c r="F152" s="374">
        <v>4</v>
      </c>
      <c r="G152" s="374">
        <v>0</v>
      </c>
      <c r="H152" s="374">
        <v>2</v>
      </c>
      <c r="I152" s="374">
        <v>0</v>
      </c>
      <c r="J152" s="374">
        <v>2</v>
      </c>
    </row>
    <row r="153" spans="2:10" ht="25.5">
      <c r="B153" s="363" t="s">
        <v>382</v>
      </c>
      <c r="C153" s="56" t="s">
        <v>383</v>
      </c>
      <c r="D153" s="335">
        <v>8</v>
      </c>
      <c r="E153" s="374">
        <v>16</v>
      </c>
      <c r="F153" s="374">
        <v>15</v>
      </c>
      <c r="G153" s="374">
        <v>0</v>
      </c>
      <c r="H153" s="374">
        <v>11</v>
      </c>
      <c r="I153" s="374">
        <v>3</v>
      </c>
      <c r="J153" s="374">
        <v>1</v>
      </c>
    </row>
    <row r="154" spans="2:10" ht="25.5">
      <c r="B154" s="363" t="s">
        <v>384</v>
      </c>
      <c r="C154" s="56" t="s">
        <v>469</v>
      </c>
      <c r="D154" s="335">
        <v>8</v>
      </c>
      <c r="E154" s="374">
        <v>12</v>
      </c>
      <c r="F154" s="374">
        <v>11</v>
      </c>
      <c r="G154" s="374">
        <v>2</v>
      </c>
      <c r="H154" s="374">
        <v>7</v>
      </c>
      <c r="I154" s="374">
        <v>2</v>
      </c>
      <c r="J154" s="374">
        <v>0</v>
      </c>
    </row>
    <row r="155" spans="2:10" ht="24">
      <c r="B155" s="46" t="s">
        <v>424</v>
      </c>
      <c r="C155" s="385" t="s">
        <v>775</v>
      </c>
      <c r="D155" s="335">
        <v>8</v>
      </c>
      <c r="E155" s="374">
        <v>15</v>
      </c>
      <c r="F155" s="374">
        <v>15</v>
      </c>
      <c r="G155" s="374">
        <v>0</v>
      </c>
      <c r="H155" s="374">
        <v>12</v>
      </c>
      <c r="I155" s="374">
        <v>3</v>
      </c>
      <c r="J155" s="374">
        <v>0</v>
      </c>
    </row>
    <row r="156" spans="2:10" ht="24">
      <c r="B156" s="46" t="s">
        <v>426</v>
      </c>
      <c r="C156" s="56" t="s">
        <v>470</v>
      </c>
      <c r="D156" s="335">
        <v>8</v>
      </c>
      <c r="E156" s="374">
        <v>13</v>
      </c>
      <c r="F156" s="374">
        <v>13</v>
      </c>
      <c r="G156" s="374">
        <v>0</v>
      </c>
      <c r="H156" s="374">
        <v>5</v>
      </c>
      <c r="I156" s="374">
        <v>1</v>
      </c>
      <c r="J156" s="374">
        <v>7</v>
      </c>
    </row>
    <row r="157" spans="2:10" ht="25.5">
      <c r="B157" s="363" t="s">
        <v>339</v>
      </c>
      <c r="C157" s="56" t="s">
        <v>776</v>
      </c>
      <c r="D157" s="335">
        <v>8</v>
      </c>
      <c r="E157" s="374">
        <v>8</v>
      </c>
      <c r="F157" s="374">
        <v>8</v>
      </c>
      <c r="G157" s="374">
        <v>0</v>
      </c>
      <c r="H157" s="374">
        <v>6</v>
      </c>
      <c r="I157" s="374">
        <v>1</v>
      </c>
      <c r="J157" s="374">
        <v>1</v>
      </c>
    </row>
    <row r="158" spans="2:10" ht="24">
      <c r="B158" s="46" t="s">
        <v>392</v>
      </c>
      <c r="C158" s="56" t="s">
        <v>393</v>
      </c>
      <c r="D158" s="335">
        <v>8</v>
      </c>
      <c r="E158" s="374">
        <v>3</v>
      </c>
      <c r="F158" s="374">
        <v>3</v>
      </c>
      <c r="G158" s="374">
        <v>0</v>
      </c>
      <c r="H158" s="374">
        <v>0</v>
      </c>
      <c r="I158" s="374">
        <v>1</v>
      </c>
      <c r="J158" s="374">
        <v>2</v>
      </c>
    </row>
    <row r="159" spans="2:10" ht="24">
      <c r="B159" s="46" t="s">
        <v>394</v>
      </c>
      <c r="C159" s="56" t="s">
        <v>731</v>
      </c>
      <c r="D159" s="335">
        <v>8</v>
      </c>
      <c r="E159" s="374">
        <v>8</v>
      </c>
      <c r="F159" s="374">
        <v>8</v>
      </c>
      <c r="G159" s="374">
        <v>0</v>
      </c>
      <c r="H159" s="374">
        <v>3</v>
      </c>
      <c r="I159" s="374">
        <v>4</v>
      </c>
      <c r="J159" s="374">
        <v>1</v>
      </c>
    </row>
    <row r="160" spans="2:10" ht="24">
      <c r="B160" s="46" t="s">
        <v>733</v>
      </c>
      <c r="C160" s="56" t="s">
        <v>777</v>
      </c>
      <c r="D160" s="335">
        <v>8</v>
      </c>
      <c r="E160" s="374">
        <v>4</v>
      </c>
      <c r="F160" s="374">
        <v>4</v>
      </c>
      <c r="G160" s="374">
        <v>0</v>
      </c>
      <c r="H160" s="374">
        <v>1</v>
      </c>
      <c r="I160" s="374">
        <v>2</v>
      </c>
      <c r="J160" s="374">
        <v>1</v>
      </c>
    </row>
    <row r="161" spans="2:10" ht="24">
      <c r="B161" s="46" t="s">
        <v>734</v>
      </c>
      <c r="C161" s="56" t="s">
        <v>735</v>
      </c>
      <c r="D161" s="335">
        <v>8</v>
      </c>
      <c r="E161" s="374">
        <v>4</v>
      </c>
      <c r="F161" s="374">
        <v>3</v>
      </c>
      <c r="G161" s="374">
        <v>0</v>
      </c>
      <c r="H161" s="374">
        <v>3</v>
      </c>
      <c r="I161" s="374">
        <v>0</v>
      </c>
      <c r="J161" s="374">
        <v>0</v>
      </c>
    </row>
    <row r="162" spans="2:10" ht="24">
      <c r="B162" s="46" t="s">
        <v>917</v>
      </c>
      <c r="C162" s="56" t="s">
        <v>736</v>
      </c>
      <c r="D162" s="335">
        <v>8</v>
      </c>
      <c r="E162" s="374">
        <v>5</v>
      </c>
      <c r="F162" s="374">
        <v>4</v>
      </c>
      <c r="G162" s="374">
        <v>0</v>
      </c>
      <c r="H162" s="374">
        <v>3</v>
      </c>
      <c r="I162" s="374">
        <v>0</v>
      </c>
      <c r="J162" s="374">
        <v>0</v>
      </c>
    </row>
    <row r="163" spans="2:10" ht="24">
      <c r="B163" s="46" t="s">
        <v>737</v>
      </c>
      <c r="C163" s="56" t="s">
        <v>738</v>
      </c>
      <c r="D163" s="335">
        <v>8</v>
      </c>
      <c r="E163" s="374">
        <v>1</v>
      </c>
      <c r="F163" s="374">
        <v>1</v>
      </c>
      <c r="G163" s="374">
        <v>0</v>
      </c>
      <c r="H163" s="374">
        <v>1</v>
      </c>
      <c r="I163" s="374">
        <v>0</v>
      </c>
      <c r="J163" s="374">
        <v>1</v>
      </c>
    </row>
    <row r="164" spans="2:10" ht="25.5">
      <c r="B164" s="363" t="s">
        <v>919</v>
      </c>
      <c r="C164" s="56" t="s">
        <v>403</v>
      </c>
      <c r="D164" s="335">
        <v>8</v>
      </c>
      <c r="E164" s="374">
        <v>1</v>
      </c>
      <c r="F164" s="374">
        <v>1</v>
      </c>
      <c r="G164" s="374">
        <v>0</v>
      </c>
      <c r="H164" s="374">
        <v>1</v>
      </c>
      <c r="I164" s="374">
        <v>0</v>
      </c>
      <c r="J164" s="374">
        <v>0</v>
      </c>
    </row>
    <row r="165" spans="2:10" ht="24">
      <c r="B165" s="46" t="s">
        <v>920</v>
      </c>
      <c r="C165" s="56" t="s">
        <v>405</v>
      </c>
      <c r="D165" s="335">
        <v>8</v>
      </c>
      <c r="E165" s="374">
        <v>5</v>
      </c>
      <c r="F165" s="374">
        <v>5</v>
      </c>
      <c r="G165" s="374">
        <v>0</v>
      </c>
      <c r="H165" s="374">
        <v>5</v>
      </c>
      <c r="I165" s="374">
        <v>0</v>
      </c>
      <c r="J165" s="374">
        <v>0</v>
      </c>
    </row>
    <row r="166" spans="2:10" ht="12.75">
      <c r="B166" s="178"/>
      <c r="C166" s="386"/>
      <c r="D166" s="374"/>
      <c r="E166" s="162">
        <f aca="true" t="shared" si="3" ref="E166:J166">SUM(E141:E165)</f>
        <v>245</v>
      </c>
      <c r="F166" s="162">
        <f t="shared" si="3"/>
        <v>238</v>
      </c>
      <c r="G166" s="162">
        <f t="shared" si="3"/>
        <v>5</v>
      </c>
      <c r="H166" s="162">
        <f t="shared" si="3"/>
        <v>145</v>
      </c>
      <c r="I166" s="162">
        <f t="shared" si="3"/>
        <v>51</v>
      </c>
      <c r="J166" s="162">
        <f t="shared" si="3"/>
        <v>37</v>
      </c>
    </row>
  </sheetData>
  <sheetProtection/>
  <mergeCells count="29">
    <mergeCell ref="A8:L8"/>
    <mergeCell ref="A9:L9"/>
    <mergeCell ref="B141:B142"/>
    <mergeCell ref="C141:C142"/>
    <mergeCell ref="B143:B144"/>
    <mergeCell ref="C143:C144"/>
    <mergeCell ref="B109:B110"/>
    <mergeCell ref="C109:C110"/>
    <mergeCell ref="B111:B112"/>
    <mergeCell ref="C111:C112"/>
    <mergeCell ref="B139:F139"/>
    <mergeCell ref="G139:J139"/>
    <mergeCell ref="B50:B51"/>
    <mergeCell ref="B77:F77"/>
    <mergeCell ref="G77:J77"/>
    <mergeCell ref="B79:B80"/>
    <mergeCell ref="C79:C80"/>
    <mergeCell ref="B107:F107"/>
    <mergeCell ref="G107:J107"/>
    <mergeCell ref="B2:L2"/>
    <mergeCell ref="B16:B17"/>
    <mergeCell ref="A12:L12"/>
    <mergeCell ref="A13:L13"/>
    <mergeCell ref="B18:B19"/>
    <mergeCell ref="B48:F48"/>
    <mergeCell ref="G48:J48"/>
    <mergeCell ref="A5:L5"/>
    <mergeCell ref="A6:L6"/>
    <mergeCell ref="A7:L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185"/>
  <sheetViews>
    <sheetView zoomScalePageLayoutView="0" workbookViewId="0" topLeftCell="A1">
      <selection activeCell="G123" sqref="G123"/>
    </sheetView>
  </sheetViews>
  <sheetFormatPr defaultColWidth="9.140625" defaultRowHeight="12.75"/>
  <cols>
    <col min="1" max="1" width="7.8515625" style="262" customWidth="1"/>
    <col min="2" max="2" width="21.57421875" style="68" customWidth="1"/>
    <col min="3" max="3" width="15.57421875" style="68" customWidth="1"/>
    <col min="4" max="8" width="9.140625" style="68" customWidth="1"/>
    <col min="9" max="9" width="32.7109375" style="68" customWidth="1"/>
    <col min="10" max="16384" width="9.140625" style="68" customWidth="1"/>
  </cols>
  <sheetData>
    <row r="1" spans="1:9" ht="35.25" customHeight="1" thickBot="1">
      <c r="A1" s="698" t="s">
        <v>329</v>
      </c>
      <c r="B1" s="698"/>
      <c r="C1" s="698"/>
      <c r="D1" s="698"/>
      <c r="E1" s="698"/>
      <c r="F1" s="698"/>
      <c r="G1" s="698"/>
      <c r="H1" s="698"/>
      <c r="I1" s="698"/>
    </row>
    <row r="2" spans="1:9" ht="18" customHeight="1">
      <c r="A2" s="263"/>
      <c r="B2" s="263"/>
      <c r="C2" s="263"/>
      <c r="D2" s="263"/>
      <c r="E2" s="263" t="s">
        <v>1070</v>
      </c>
      <c r="F2" s="263"/>
      <c r="G2" s="263"/>
      <c r="H2" s="263"/>
      <c r="I2" s="263"/>
    </row>
    <row r="3" spans="1:9" ht="57.75" customHeight="1">
      <c r="A3" s="689" t="s">
        <v>1072</v>
      </c>
      <c r="B3" s="690"/>
      <c r="C3" s="690"/>
      <c r="D3" s="690"/>
      <c r="E3" s="690"/>
      <c r="F3" s="690"/>
      <c r="G3" s="690"/>
      <c r="H3" s="690"/>
      <c r="I3" s="690"/>
    </row>
    <row r="4" spans="1:9" ht="29.25" customHeight="1">
      <c r="A4" s="521"/>
      <c r="B4" s="522"/>
      <c r="C4" s="522"/>
      <c r="D4" s="522"/>
      <c r="E4" s="522"/>
      <c r="F4" s="522"/>
      <c r="G4" s="522"/>
      <c r="H4" s="522"/>
      <c r="I4" s="522"/>
    </row>
    <row r="5" spans="1:9" ht="18" customHeight="1">
      <c r="A5" s="263"/>
      <c r="B5" s="263"/>
      <c r="C5" s="263"/>
      <c r="D5" s="263"/>
      <c r="E5" s="263" t="s">
        <v>978</v>
      </c>
      <c r="F5" s="263"/>
      <c r="G5" s="263"/>
      <c r="H5" s="263"/>
      <c r="I5" s="263"/>
    </row>
    <row r="6" spans="1:9" ht="50.25" customHeight="1">
      <c r="A6" s="689" t="s">
        <v>979</v>
      </c>
      <c r="B6" s="690"/>
      <c r="C6" s="690"/>
      <c r="D6" s="690"/>
      <c r="E6" s="690"/>
      <c r="F6" s="690"/>
      <c r="G6" s="690"/>
      <c r="H6" s="690"/>
      <c r="I6" s="690"/>
    </row>
    <row r="7" spans="1:12" ht="33.75" customHeight="1" hidden="1">
      <c r="A7" s="694" t="s">
        <v>1024</v>
      </c>
      <c r="B7" s="694"/>
      <c r="C7" s="694"/>
      <c r="D7" s="694"/>
      <c r="E7" s="694"/>
      <c r="F7" s="694"/>
      <c r="G7" s="694"/>
      <c r="H7" s="694"/>
      <c r="I7" s="694"/>
      <c r="J7" s="694"/>
      <c r="K7" s="694"/>
      <c r="L7" s="694"/>
    </row>
    <row r="8" spans="1:12" ht="15" customHeight="1" hidden="1">
      <c r="A8" s="695" t="s">
        <v>532</v>
      </c>
      <c r="B8" s="695" t="s">
        <v>1011</v>
      </c>
      <c r="C8" s="695"/>
      <c r="D8" s="695"/>
      <c r="E8" s="695"/>
      <c r="F8" s="695"/>
      <c r="G8" s="695"/>
      <c r="H8" s="695"/>
      <c r="I8" s="696" t="s">
        <v>1023</v>
      </c>
      <c r="J8" s="696"/>
      <c r="K8" s="696"/>
      <c r="L8" s="696"/>
    </row>
    <row r="9" spans="1:12" ht="270" hidden="1">
      <c r="A9" s="695"/>
      <c r="B9" s="538" t="s">
        <v>506</v>
      </c>
      <c r="C9" s="538" t="s">
        <v>677</v>
      </c>
      <c r="D9" s="537" t="s">
        <v>678</v>
      </c>
      <c r="E9" s="539" t="s">
        <v>1012</v>
      </c>
      <c r="F9" s="539" t="s">
        <v>1013</v>
      </c>
      <c r="G9" s="539" t="s">
        <v>1014</v>
      </c>
      <c r="H9" s="539" t="s">
        <v>1015</v>
      </c>
      <c r="I9" s="537" t="s">
        <v>679</v>
      </c>
      <c r="J9" s="537" t="s">
        <v>680</v>
      </c>
      <c r="K9" s="537" t="s">
        <v>681</v>
      </c>
      <c r="L9" s="537" t="s">
        <v>682</v>
      </c>
    </row>
    <row r="10" spans="1:12" ht="38.25" hidden="1">
      <c r="A10" s="697"/>
      <c r="B10" s="533" t="s">
        <v>407</v>
      </c>
      <c r="C10" s="534" t="s">
        <v>190</v>
      </c>
      <c r="D10" s="369" t="s">
        <v>368</v>
      </c>
      <c r="E10" s="535">
        <v>16</v>
      </c>
      <c r="F10" s="535">
        <v>16</v>
      </c>
      <c r="G10" s="540">
        <v>0</v>
      </c>
      <c r="H10" s="535">
        <v>16</v>
      </c>
      <c r="I10" s="536">
        <v>0</v>
      </c>
      <c r="J10" s="536">
        <v>7</v>
      </c>
      <c r="K10" s="536">
        <v>7</v>
      </c>
      <c r="L10" s="536">
        <v>2</v>
      </c>
    </row>
    <row r="11" spans="1:12" ht="38.25" hidden="1">
      <c r="A11" s="697"/>
      <c r="B11" s="533" t="s">
        <v>407</v>
      </c>
      <c r="C11" s="534" t="s">
        <v>190</v>
      </c>
      <c r="D11" s="369" t="s">
        <v>370</v>
      </c>
      <c r="E11" s="535">
        <v>19</v>
      </c>
      <c r="F11" s="535">
        <v>19</v>
      </c>
      <c r="G11" s="541">
        <v>0</v>
      </c>
      <c r="H11" s="535">
        <v>19</v>
      </c>
      <c r="I11" s="536">
        <v>0</v>
      </c>
      <c r="J11" s="536">
        <v>6</v>
      </c>
      <c r="K11" s="536">
        <v>7</v>
      </c>
      <c r="L11" s="536">
        <v>6</v>
      </c>
    </row>
    <row r="12" spans="1:12" ht="38.25" hidden="1">
      <c r="A12" s="697"/>
      <c r="B12" s="533" t="s">
        <v>192</v>
      </c>
      <c r="C12" s="411" t="s">
        <v>193</v>
      </c>
      <c r="D12" s="369" t="s">
        <v>368</v>
      </c>
      <c r="E12" s="535">
        <v>17</v>
      </c>
      <c r="F12" s="535">
        <v>17</v>
      </c>
      <c r="G12" s="540">
        <v>1</v>
      </c>
      <c r="H12" s="535">
        <v>16</v>
      </c>
      <c r="I12" s="536">
        <v>0</v>
      </c>
      <c r="J12" s="536">
        <v>6</v>
      </c>
      <c r="K12" s="536">
        <v>8</v>
      </c>
      <c r="L12" s="536">
        <v>2</v>
      </c>
    </row>
    <row r="13" spans="1:12" ht="38.25" hidden="1">
      <c r="A13" s="697"/>
      <c r="B13" s="533" t="s">
        <v>192</v>
      </c>
      <c r="C13" s="411" t="s">
        <v>193</v>
      </c>
      <c r="D13" s="369" t="s">
        <v>370</v>
      </c>
      <c r="E13" s="535">
        <v>17</v>
      </c>
      <c r="F13" s="535">
        <v>17</v>
      </c>
      <c r="G13" s="540">
        <v>5</v>
      </c>
      <c r="H13" s="535">
        <v>12</v>
      </c>
      <c r="I13" s="536">
        <v>0</v>
      </c>
      <c r="J13" s="536">
        <v>4</v>
      </c>
      <c r="K13" s="536">
        <v>6</v>
      </c>
      <c r="L13" s="536">
        <v>2</v>
      </c>
    </row>
    <row r="14" spans="1:12" ht="38.25" hidden="1">
      <c r="A14" s="697"/>
      <c r="B14" s="397" t="s">
        <v>194</v>
      </c>
      <c r="C14" s="411" t="s">
        <v>195</v>
      </c>
      <c r="D14" s="369">
        <v>9</v>
      </c>
      <c r="E14" s="535">
        <v>22</v>
      </c>
      <c r="F14" s="535">
        <v>22</v>
      </c>
      <c r="G14" s="540">
        <v>1</v>
      </c>
      <c r="H14" s="535">
        <v>21</v>
      </c>
      <c r="I14" s="536">
        <v>0</v>
      </c>
      <c r="J14" s="536">
        <v>9</v>
      </c>
      <c r="K14" s="536">
        <v>10</v>
      </c>
      <c r="L14" s="536">
        <v>2</v>
      </c>
    </row>
    <row r="15" spans="1:12" ht="51" hidden="1">
      <c r="A15" s="697"/>
      <c r="B15" s="397" t="s">
        <v>196</v>
      </c>
      <c r="C15" s="411" t="s">
        <v>197</v>
      </c>
      <c r="D15" s="369">
        <v>9</v>
      </c>
      <c r="E15" s="535">
        <v>26</v>
      </c>
      <c r="F15" s="535">
        <v>26</v>
      </c>
      <c r="G15" s="540">
        <v>1</v>
      </c>
      <c r="H15" s="535">
        <v>25</v>
      </c>
      <c r="I15" s="536">
        <v>0</v>
      </c>
      <c r="J15" s="536">
        <v>9</v>
      </c>
      <c r="K15" s="536">
        <v>11</v>
      </c>
      <c r="L15" s="536">
        <v>5</v>
      </c>
    </row>
    <row r="16" spans="1:12" ht="38.25" hidden="1">
      <c r="A16" s="697"/>
      <c r="B16" s="463" t="s">
        <v>644</v>
      </c>
      <c r="C16" s="411" t="s">
        <v>198</v>
      </c>
      <c r="D16" s="368">
        <v>9</v>
      </c>
      <c r="E16" s="535">
        <v>7</v>
      </c>
      <c r="F16" s="535">
        <v>7</v>
      </c>
      <c r="G16" s="541">
        <v>3</v>
      </c>
      <c r="H16" s="535">
        <v>4</v>
      </c>
      <c r="I16" s="536">
        <v>0</v>
      </c>
      <c r="J16" s="536">
        <v>1</v>
      </c>
      <c r="K16" s="536">
        <v>3</v>
      </c>
      <c r="L16" s="536">
        <v>0</v>
      </c>
    </row>
    <row r="17" spans="1:12" ht="38.25" hidden="1">
      <c r="A17" s="697"/>
      <c r="B17" s="397" t="s">
        <v>414</v>
      </c>
      <c r="C17" s="411" t="s">
        <v>199</v>
      </c>
      <c r="D17" s="369">
        <v>9</v>
      </c>
      <c r="E17" s="535">
        <v>10</v>
      </c>
      <c r="F17" s="535">
        <v>10</v>
      </c>
      <c r="G17" s="541">
        <v>2</v>
      </c>
      <c r="H17" s="535">
        <v>8</v>
      </c>
      <c r="I17" s="536">
        <v>0</v>
      </c>
      <c r="J17" s="536">
        <v>5</v>
      </c>
      <c r="K17" s="536">
        <v>2</v>
      </c>
      <c r="L17" s="536">
        <v>1</v>
      </c>
    </row>
    <row r="18" spans="1:12" ht="51" hidden="1">
      <c r="A18" s="697"/>
      <c r="B18" s="397" t="s">
        <v>416</v>
      </c>
      <c r="C18" s="411" t="s">
        <v>200</v>
      </c>
      <c r="D18" s="369">
        <v>9</v>
      </c>
      <c r="E18" s="535">
        <v>6</v>
      </c>
      <c r="F18" s="535">
        <v>6</v>
      </c>
      <c r="G18" s="541">
        <v>0</v>
      </c>
      <c r="H18" s="535">
        <v>6</v>
      </c>
      <c r="I18" s="536">
        <v>0</v>
      </c>
      <c r="J18" s="536">
        <v>3</v>
      </c>
      <c r="K18" s="536">
        <v>2</v>
      </c>
      <c r="L18" s="536">
        <v>1</v>
      </c>
    </row>
    <row r="19" spans="1:12" ht="38.25" hidden="1">
      <c r="A19" s="697"/>
      <c r="B19" s="397" t="s">
        <v>56</v>
      </c>
      <c r="C19" s="411" t="s">
        <v>201</v>
      </c>
      <c r="D19" s="369">
        <v>9</v>
      </c>
      <c r="E19" s="517">
        <v>11</v>
      </c>
      <c r="F19" s="517">
        <v>11</v>
      </c>
      <c r="G19" s="540">
        <v>2</v>
      </c>
      <c r="H19" s="517">
        <v>9</v>
      </c>
      <c r="I19" s="517">
        <v>0</v>
      </c>
      <c r="J19" s="517">
        <v>3</v>
      </c>
      <c r="K19" s="517">
        <v>5</v>
      </c>
      <c r="L19" s="517">
        <v>1</v>
      </c>
    </row>
    <row r="20" spans="1:12" ht="38.25" hidden="1">
      <c r="A20" s="697"/>
      <c r="B20" s="397" t="s">
        <v>378</v>
      </c>
      <c r="C20" s="411" t="s">
        <v>1017</v>
      </c>
      <c r="D20" s="369">
        <v>9</v>
      </c>
      <c r="E20" s="517">
        <v>8</v>
      </c>
      <c r="F20" s="517">
        <v>8</v>
      </c>
      <c r="G20" s="540">
        <v>3</v>
      </c>
      <c r="H20" s="517">
        <v>5</v>
      </c>
      <c r="I20" s="517">
        <v>0</v>
      </c>
      <c r="J20" s="517">
        <v>2</v>
      </c>
      <c r="K20" s="517">
        <v>3</v>
      </c>
      <c r="L20" s="517">
        <v>0</v>
      </c>
    </row>
    <row r="21" spans="1:12" ht="38.25" hidden="1">
      <c r="A21" s="697"/>
      <c r="B21" s="397" t="s">
        <v>421</v>
      </c>
      <c r="C21" s="411" t="s">
        <v>183</v>
      </c>
      <c r="D21" s="369">
        <v>9</v>
      </c>
      <c r="E21" s="517">
        <v>23</v>
      </c>
      <c r="F21" s="517">
        <v>23</v>
      </c>
      <c r="G21" s="540">
        <v>5</v>
      </c>
      <c r="H21" s="517">
        <v>18</v>
      </c>
      <c r="I21" s="517">
        <v>0</v>
      </c>
      <c r="J21" s="517">
        <v>12</v>
      </c>
      <c r="K21" s="517">
        <v>5</v>
      </c>
      <c r="L21" s="517">
        <v>1</v>
      </c>
    </row>
    <row r="22" spans="1:12" ht="38.25" hidden="1">
      <c r="A22" s="697"/>
      <c r="B22" s="397" t="s">
        <v>384</v>
      </c>
      <c r="C22" s="411" t="s">
        <v>204</v>
      </c>
      <c r="D22" s="369">
        <v>9</v>
      </c>
      <c r="E22" s="517">
        <v>21</v>
      </c>
      <c r="F22" s="517">
        <v>21</v>
      </c>
      <c r="G22" s="541">
        <v>10</v>
      </c>
      <c r="H22" s="517">
        <v>11</v>
      </c>
      <c r="I22" s="517">
        <v>0</v>
      </c>
      <c r="J22" s="517">
        <v>6</v>
      </c>
      <c r="K22" s="517">
        <v>4</v>
      </c>
      <c r="L22" s="517">
        <v>1</v>
      </c>
    </row>
    <row r="23" spans="1:12" ht="51" hidden="1">
      <c r="A23" s="697"/>
      <c r="B23" s="397" t="s">
        <v>424</v>
      </c>
      <c r="C23" s="411" t="s">
        <v>184</v>
      </c>
      <c r="D23" s="369">
        <v>9</v>
      </c>
      <c r="E23" s="517">
        <v>24</v>
      </c>
      <c r="F23" s="517">
        <v>24</v>
      </c>
      <c r="G23" s="540">
        <v>9</v>
      </c>
      <c r="H23" s="517">
        <v>15</v>
      </c>
      <c r="I23" s="517">
        <v>0</v>
      </c>
      <c r="J23" s="517">
        <v>8</v>
      </c>
      <c r="K23" s="517">
        <v>7</v>
      </c>
      <c r="L23" s="517">
        <v>0</v>
      </c>
    </row>
    <row r="24" spans="1:12" ht="38.25" hidden="1">
      <c r="A24" s="697"/>
      <c r="B24" s="397" t="s">
        <v>426</v>
      </c>
      <c r="C24" s="411" t="s">
        <v>205</v>
      </c>
      <c r="D24" s="369">
        <v>9</v>
      </c>
      <c r="E24" s="517">
        <v>13</v>
      </c>
      <c r="F24" s="517">
        <v>13</v>
      </c>
      <c r="G24" s="540">
        <v>0</v>
      </c>
      <c r="H24" s="517">
        <v>13</v>
      </c>
      <c r="I24" s="517">
        <v>0</v>
      </c>
      <c r="J24" s="517">
        <v>4</v>
      </c>
      <c r="K24" s="517">
        <v>6</v>
      </c>
      <c r="L24" s="517">
        <v>3</v>
      </c>
    </row>
    <row r="25" spans="1:12" ht="51" hidden="1">
      <c r="A25" s="697"/>
      <c r="B25" s="397" t="s">
        <v>390</v>
      </c>
      <c r="C25" s="411" t="s">
        <v>1018</v>
      </c>
      <c r="D25" s="369">
        <v>9</v>
      </c>
      <c r="E25" s="517">
        <v>12</v>
      </c>
      <c r="F25" s="517">
        <v>12</v>
      </c>
      <c r="G25" s="540">
        <v>1</v>
      </c>
      <c r="H25" s="517">
        <v>11</v>
      </c>
      <c r="I25" s="517">
        <v>0</v>
      </c>
      <c r="J25" s="517">
        <v>4</v>
      </c>
      <c r="K25" s="517">
        <v>6</v>
      </c>
      <c r="L25" s="517">
        <v>1</v>
      </c>
    </row>
    <row r="26" spans="1:12" ht="38.25" hidden="1">
      <c r="A26" s="697"/>
      <c r="B26" s="397" t="s">
        <v>430</v>
      </c>
      <c r="C26" s="411" t="s">
        <v>207</v>
      </c>
      <c r="D26" s="369">
        <v>9</v>
      </c>
      <c r="E26" s="517">
        <v>10</v>
      </c>
      <c r="F26" s="517">
        <v>10</v>
      </c>
      <c r="G26" s="540">
        <v>0</v>
      </c>
      <c r="H26" s="517">
        <v>10</v>
      </c>
      <c r="I26" s="517">
        <v>0</v>
      </c>
      <c r="J26" s="517">
        <v>6</v>
      </c>
      <c r="K26" s="517">
        <v>2</v>
      </c>
      <c r="L26" s="517">
        <v>2</v>
      </c>
    </row>
    <row r="27" spans="1:12" ht="38.25" hidden="1">
      <c r="A27" s="697"/>
      <c r="B27" s="424" t="s">
        <v>398</v>
      </c>
      <c r="C27" s="426" t="s">
        <v>1019</v>
      </c>
      <c r="D27" s="425">
        <v>9</v>
      </c>
      <c r="E27" s="517">
        <v>5</v>
      </c>
      <c r="F27" s="517">
        <v>5</v>
      </c>
      <c r="G27" s="540">
        <v>2</v>
      </c>
      <c r="H27" s="517">
        <v>3</v>
      </c>
      <c r="I27" s="517">
        <v>0</v>
      </c>
      <c r="J27" s="517">
        <v>0</v>
      </c>
      <c r="K27" s="517">
        <v>1</v>
      </c>
      <c r="L27" s="517">
        <v>2</v>
      </c>
    </row>
    <row r="28" spans="1:12" ht="51" hidden="1">
      <c r="A28" s="697"/>
      <c r="B28" s="397" t="s">
        <v>915</v>
      </c>
      <c r="C28" s="411" t="s">
        <v>209</v>
      </c>
      <c r="D28" s="369">
        <v>9</v>
      </c>
      <c r="E28" s="517">
        <v>4</v>
      </c>
      <c r="F28" s="517">
        <v>4</v>
      </c>
      <c r="G28" s="540">
        <v>0</v>
      </c>
      <c r="H28" s="517">
        <v>4</v>
      </c>
      <c r="I28" s="517">
        <v>0</v>
      </c>
      <c r="J28" s="517">
        <v>4</v>
      </c>
      <c r="K28" s="517">
        <v>0</v>
      </c>
      <c r="L28" s="517">
        <v>0</v>
      </c>
    </row>
    <row r="29" spans="1:12" ht="38.25" hidden="1">
      <c r="A29" s="697"/>
      <c r="B29" s="397" t="s">
        <v>210</v>
      </c>
      <c r="C29" s="411" t="s">
        <v>211</v>
      </c>
      <c r="D29" s="369">
        <v>9</v>
      </c>
      <c r="E29" s="517">
        <v>4</v>
      </c>
      <c r="F29" s="517">
        <v>4</v>
      </c>
      <c r="G29" s="540">
        <v>0</v>
      </c>
      <c r="H29" s="517">
        <v>4</v>
      </c>
      <c r="I29" s="517">
        <v>0</v>
      </c>
      <c r="J29" s="517">
        <v>1</v>
      </c>
      <c r="K29" s="517">
        <v>3</v>
      </c>
      <c r="L29" s="517">
        <v>0</v>
      </c>
    </row>
    <row r="30" spans="1:12" ht="38.25" hidden="1">
      <c r="A30" s="697"/>
      <c r="B30" s="397" t="s">
        <v>917</v>
      </c>
      <c r="C30" s="411" t="s">
        <v>1020</v>
      </c>
      <c r="D30" s="369">
        <v>9</v>
      </c>
      <c r="E30" s="517">
        <v>3</v>
      </c>
      <c r="F30" s="517">
        <v>3</v>
      </c>
      <c r="G30" s="540">
        <v>0</v>
      </c>
      <c r="H30" s="517">
        <v>3</v>
      </c>
      <c r="I30" s="517">
        <v>0</v>
      </c>
      <c r="J30" s="517">
        <v>3</v>
      </c>
      <c r="K30" s="517">
        <v>0</v>
      </c>
      <c r="L30" s="517">
        <v>0</v>
      </c>
    </row>
    <row r="31" spans="1:12" ht="38.25" hidden="1">
      <c r="A31" s="697"/>
      <c r="B31" s="397" t="s">
        <v>919</v>
      </c>
      <c r="C31" s="411" t="s">
        <v>1021</v>
      </c>
      <c r="D31" s="369">
        <v>9</v>
      </c>
      <c r="E31" s="517">
        <v>2</v>
      </c>
      <c r="F31" s="517">
        <v>2</v>
      </c>
      <c r="G31" s="540">
        <v>1</v>
      </c>
      <c r="H31" s="517">
        <v>1</v>
      </c>
      <c r="I31" s="517">
        <v>0</v>
      </c>
      <c r="J31" s="517">
        <v>0</v>
      </c>
      <c r="K31" s="517">
        <v>1</v>
      </c>
      <c r="L31" s="517">
        <v>0</v>
      </c>
    </row>
    <row r="32" spans="1:12" ht="51" hidden="1">
      <c r="A32" s="697"/>
      <c r="B32" s="397" t="s">
        <v>404</v>
      </c>
      <c r="C32" s="411" t="s">
        <v>214</v>
      </c>
      <c r="D32" s="369">
        <v>9</v>
      </c>
      <c r="E32" s="517">
        <v>7</v>
      </c>
      <c r="F32" s="517">
        <v>7</v>
      </c>
      <c r="G32" s="540">
        <v>2</v>
      </c>
      <c r="H32" s="517">
        <v>5</v>
      </c>
      <c r="I32" s="517">
        <v>0</v>
      </c>
      <c r="J32" s="517">
        <v>4</v>
      </c>
      <c r="K32" s="517">
        <v>1</v>
      </c>
      <c r="L32" s="517">
        <v>0</v>
      </c>
    </row>
    <row r="33" spans="1:12" ht="12.75" hidden="1">
      <c r="A33" s="544" t="s">
        <v>1022</v>
      </c>
      <c r="B33" s="545"/>
      <c r="C33" s="545"/>
      <c r="D33" s="545"/>
      <c r="E33" s="542">
        <v>287</v>
      </c>
      <c r="F33" s="542">
        <v>287</v>
      </c>
      <c r="G33" s="543">
        <v>48</v>
      </c>
      <c r="H33" s="542">
        <v>239</v>
      </c>
      <c r="I33" s="542">
        <f>SUM(I16:I32)</f>
        <v>0</v>
      </c>
      <c r="J33" s="542">
        <v>107</v>
      </c>
      <c r="K33" s="542">
        <v>100</v>
      </c>
      <c r="L33" s="542">
        <v>32</v>
      </c>
    </row>
    <row r="34" spans="1:9" ht="16.5" hidden="1">
      <c r="A34" s="521"/>
      <c r="B34" s="522"/>
      <c r="C34" s="522"/>
      <c r="D34" s="522"/>
      <c r="E34" s="522"/>
      <c r="F34" s="522"/>
      <c r="G34" s="522"/>
      <c r="H34" s="522"/>
      <c r="I34" s="522"/>
    </row>
    <row r="35" spans="1:12" ht="14.25" hidden="1">
      <c r="A35" s="691" t="s">
        <v>1047</v>
      </c>
      <c r="B35" s="691"/>
      <c r="C35" s="691"/>
      <c r="D35" s="691"/>
      <c r="E35" s="691"/>
      <c r="F35" s="691"/>
      <c r="G35" s="691"/>
      <c r="H35" s="691"/>
      <c r="I35" s="691"/>
      <c r="J35" s="691"/>
      <c r="K35" s="691"/>
      <c r="L35" s="691"/>
    </row>
    <row r="36" spans="1:12" ht="15" hidden="1">
      <c r="A36" s="692" t="s">
        <v>532</v>
      </c>
      <c r="B36" s="692" t="s">
        <v>1011</v>
      </c>
      <c r="C36" s="692"/>
      <c r="D36" s="692"/>
      <c r="E36" s="692"/>
      <c r="F36" s="692"/>
      <c r="G36" s="692"/>
      <c r="H36" s="692"/>
      <c r="I36" s="693" t="s">
        <v>1025</v>
      </c>
      <c r="J36" s="693"/>
      <c r="K36" s="693"/>
      <c r="L36" s="693"/>
    </row>
    <row r="37" spans="1:12" ht="299.25" hidden="1">
      <c r="A37" s="692"/>
      <c r="B37" s="531" t="s">
        <v>506</v>
      </c>
      <c r="C37" s="531" t="s">
        <v>677</v>
      </c>
      <c r="D37" s="530" t="s">
        <v>678</v>
      </c>
      <c r="E37" s="532" t="s">
        <v>1012</v>
      </c>
      <c r="F37" s="532" t="s">
        <v>1013</v>
      </c>
      <c r="G37" s="532" t="s">
        <v>1014</v>
      </c>
      <c r="H37" s="532" t="s">
        <v>1015</v>
      </c>
      <c r="I37" s="530" t="s">
        <v>679</v>
      </c>
      <c r="J37" s="530" t="s">
        <v>680</v>
      </c>
      <c r="K37" s="530" t="s">
        <v>681</v>
      </c>
      <c r="L37" s="530" t="s">
        <v>682</v>
      </c>
    </row>
    <row r="38" spans="1:13" ht="36" hidden="1">
      <c r="A38" s="546" t="s">
        <v>1016</v>
      </c>
      <c r="B38" s="547" t="s">
        <v>407</v>
      </c>
      <c r="C38" s="548" t="s">
        <v>1026</v>
      </c>
      <c r="D38" s="549" t="s">
        <v>368</v>
      </c>
      <c r="E38" s="550">
        <v>16</v>
      </c>
      <c r="F38" s="550">
        <v>16</v>
      </c>
      <c r="G38" s="551">
        <v>0</v>
      </c>
      <c r="H38" s="550">
        <v>16</v>
      </c>
      <c r="I38" s="552">
        <v>0</v>
      </c>
      <c r="J38" s="553">
        <v>11</v>
      </c>
      <c r="K38" s="553">
        <v>5</v>
      </c>
      <c r="L38" s="553">
        <v>0</v>
      </c>
      <c r="M38" s="554"/>
    </row>
    <row r="39" spans="1:13" ht="36" hidden="1">
      <c r="A39" s="555"/>
      <c r="B39" s="547" t="s">
        <v>407</v>
      </c>
      <c r="C39" s="548" t="s">
        <v>1026</v>
      </c>
      <c r="D39" s="549" t="s">
        <v>370</v>
      </c>
      <c r="E39" s="550">
        <v>19</v>
      </c>
      <c r="F39" s="550">
        <v>19</v>
      </c>
      <c r="G39" s="556">
        <v>0</v>
      </c>
      <c r="H39" s="550">
        <v>19</v>
      </c>
      <c r="I39" s="552">
        <v>0</v>
      </c>
      <c r="J39" s="553">
        <v>8</v>
      </c>
      <c r="K39" s="557">
        <v>10</v>
      </c>
      <c r="L39" s="557">
        <v>1</v>
      </c>
      <c r="M39" s="554"/>
    </row>
    <row r="40" spans="1:13" ht="36" hidden="1">
      <c r="A40" s="555"/>
      <c r="B40" s="547" t="s">
        <v>192</v>
      </c>
      <c r="C40" s="339" t="s">
        <v>1027</v>
      </c>
      <c r="D40" s="549" t="s">
        <v>368</v>
      </c>
      <c r="E40" s="550">
        <v>17</v>
      </c>
      <c r="F40" s="550">
        <v>17</v>
      </c>
      <c r="G40" s="551">
        <v>1</v>
      </c>
      <c r="H40" s="550">
        <v>16</v>
      </c>
      <c r="I40" s="552">
        <v>0</v>
      </c>
      <c r="J40" s="553">
        <v>10</v>
      </c>
      <c r="K40" s="553">
        <v>3</v>
      </c>
      <c r="L40" s="553">
        <v>3</v>
      </c>
      <c r="M40" s="554"/>
    </row>
    <row r="41" spans="1:13" ht="36" hidden="1">
      <c r="A41" s="555"/>
      <c r="B41" s="547" t="s">
        <v>192</v>
      </c>
      <c r="C41" s="339" t="s">
        <v>1027</v>
      </c>
      <c r="D41" s="549" t="s">
        <v>370</v>
      </c>
      <c r="E41" s="550">
        <v>17</v>
      </c>
      <c r="F41" s="550">
        <v>17</v>
      </c>
      <c r="G41" s="551">
        <v>5</v>
      </c>
      <c r="H41" s="550">
        <v>12</v>
      </c>
      <c r="I41" s="552">
        <v>0</v>
      </c>
      <c r="J41" s="553">
        <v>7</v>
      </c>
      <c r="K41" s="553">
        <v>3</v>
      </c>
      <c r="L41" s="553">
        <v>2</v>
      </c>
      <c r="M41" s="554"/>
    </row>
    <row r="42" spans="1:13" ht="36" hidden="1">
      <c r="A42" s="555"/>
      <c r="B42" s="558" t="s">
        <v>194</v>
      </c>
      <c r="C42" s="339" t="s">
        <v>1028</v>
      </c>
      <c r="D42" s="549">
        <v>9</v>
      </c>
      <c r="E42" s="550">
        <v>22</v>
      </c>
      <c r="F42" s="550">
        <v>22</v>
      </c>
      <c r="G42" s="551">
        <v>1</v>
      </c>
      <c r="H42" s="550">
        <v>21</v>
      </c>
      <c r="I42" s="552">
        <v>0</v>
      </c>
      <c r="J42" s="553">
        <v>11</v>
      </c>
      <c r="K42" s="557">
        <v>6</v>
      </c>
      <c r="L42" s="557">
        <v>4</v>
      </c>
      <c r="M42" s="554"/>
    </row>
    <row r="43" spans="1:13" ht="36" hidden="1">
      <c r="A43" s="555"/>
      <c r="B43" s="558" t="s">
        <v>196</v>
      </c>
      <c r="C43" s="339" t="s">
        <v>1029</v>
      </c>
      <c r="D43" s="559">
        <v>9</v>
      </c>
      <c r="E43" s="550">
        <v>26</v>
      </c>
      <c r="F43" s="550">
        <v>26</v>
      </c>
      <c r="G43" s="551">
        <v>1</v>
      </c>
      <c r="H43" s="550">
        <v>25</v>
      </c>
      <c r="I43" s="552">
        <v>0</v>
      </c>
      <c r="J43" s="553">
        <v>16</v>
      </c>
      <c r="K43" s="557">
        <v>8</v>
      </c>
      <c r="L43" s="557">
        <v>1</v>
      </c>
      <c r="M43" s="554"/>
    </row>
    <row r="44" spans="1:13" ht="36" hidden="1">
      <c r="A44" s="555"/>
      <c r="B44" s="560" t="s">
        <v>644</v>
      </c>
      <c r="C44" s="339" t="s">
        <v>1030</v>
      </c>
      <c r="D44" s="549">
        <v>9</v>
      </c>
      <c r="E44" s="550">
        <v>7</v>
      </c>
      <c r="F44" s="550">
        <v>7</v>
      </c>
      <c r="G44" s="556">
        <v>3</v>
      </c>
      <c r="H44" s="550">
        <v>4</v>
      </c>
      <c r="I44" s="552">
        <v>0</v>
      </c>
      <c r="J44" s="553">
        <v>2</v>
      </c>
      <c r="K44" s="557">
        <v>2</v>
      </c>
      <c r="L44" s="557">
        <v>0</v>
      </c>
      <c r="M44" s="554"/>
    </row>
    <row r="45" spans="1:13" ht="36" hidden="1">
      <c r="A45" s="555"/>
      <c r="B45" s="558" t="s">
        <v>414</v>
      </c>
      <c r="C45" s="339" t="s">
        <v>1031</v>
      </c>
      <c r="D45" s="549">
        <v>9</v>
      </c>
      <c r="E45" s="550">
        <v>10</v>
      </c>
      <c r="F45" s="550">
        <v>10</v>
      </c>
      <c r="G45" s="556">
        <v>2</v>
      </c>
      <c r="H45" s="550">
        <v>8</v>
      </c>
      <c r="I45" s="552">
        <v>0</v>
      </c>
      <c r="J45" s="553">
        <v>5</v>
      </c>
      <c r="K45" s="553">
        <v>2</v>
      </c>
      <c r="L45" s="553">
        <v>1</v>
      </c>
      <c r="M45" s="554"/>
    </row>
    <row r="46" spans="1:13" ht="48" hidden="1">
      <c r="A46" s="555"/>
      <c r="B46" s="549" t="s">
        <v>416</v>
      </c>
      <c r="C46" s="551" t="s">
        <v>1032</v>
      </c>
      <c r="D46" s="549">
        <v>9</v>
      </c>
      <c r="E46" s="550">
        <v>6</v>
      </c>
      <c r="F46" s="550">
        <v>6</v>
      </c>
      <c r="G46" s="556">
        <v>0</v>
      </c>
      <c r="H46" s="550">
        <v>6</v>
      </c>
      <c r="I46" s="552">
        <v>0</v>
      </c>
      <c r="J46" s="553">
        <v>5</v>
      </c>
      <c r="K46" s="553">
        <v>1</v>
      </c>
      <c r="L46" s="553">
        <v>0</v>
      </c>
      <c r="M46" s="554"/>
    </row>
    <row r="47" spans="1:13" ht="36" hidden="1">
      <c r="A47" s="555"/>
      <c r="B47" s="558" t="s">
        <v>56</v>
      </c>
      <c r="C47" s="339" t="s">
        <v>1033</v>
      </c>
      <c r="D47" s="549">
        <v>9</v>
      </c>
      <c r="E47" s="561">
        <v>11</v>
      </c>
      <c r="F47" s="561">
        <v>11</v>
      </c>
      <c r="G47" s="551">
        <v>2</v>
      </c>
      <c r="H47" s="561">
        <v>9</v>
      </c>
      <c r="I47" s="552">
        <v>0</v>
      </c>
      <c r="J47" s="553">
        <v>1</v>
      </c>
      <c r="K47" s="557">
        <v>7</v>
      </c>
      <c r="L47" s="557">
        <v>1</v>
      </c>
      <c r="M47" s="554"/>
    </row>
    <row r="48" spans="1:13" ht="48" hidden="1">
      <c r="A48" s="555"/>
      <c r="B48" s="558" t="s">
        <v>378</v>
      </c>
      <c r="C48" s="339" t="s">
        <v>1034</v>
      </c>
      <c r="D48" s="549">
        <v>9</v>
      </c>
      <c r="E48" s="561">
        <v>8</v>
      </c>
      <c r="F48" s="561">
        <v>8</v>
      </c>
      <c r="G48" s="551">
        <v>3</v>
      </c>
      <c r="H48" s="561">
        <v>5</v>
      </c>
      <c r="I48" s="552">
        <v>0</v>
      </c>
      <c r="J48" s="553">
        <v>0</v>
      </c>
      <c r="K48" s="557">
        <v>4</v>
      </c>
      <c r="L48" s="557">
        <v>1</v>
      </c>
      <c r="M48" s="554"/>
    </row>
    <row r="49" spans="1:13" ht="36" hidden="1">
      <c r="A49" s="555"/>
      <c r="B49" s="558" t="s">
        <v>421</v>
      </c>
      <c r="C49" s="339" t="s">
        <v>1035</v>
      </c>
      <c r="D49" s="549">
        <v>9</v>
      </c>
      <c r="E49" s="561">
        <v>23</v>
      </c>
      <c r="F49" s="561">
        <v>23</v>
      </c>
      <c r="G49" s="551">
        <v>5</v>
      </c>
      <c r="H49" s="561">
        <v>18</v>
      </c>
      <c r="I49" s="552">
        <v>0</v>
      </c>
      <c r="J49" s="553">
        <v>7</v>
      </c>
      <c r="K49" s="557">
        <v>10</v>
      </c>
      <c r="L49" s="557">
        <v>1</v>
      </c>
      <c r="M49" s="554"/>
    </row>
    <row r="50" spans="1:13" ht="36" hidden="1">
      <c r="A50" s="555"/>
      <c r="B50" s="558" t="s">
        <v>384</v>
      </c>
      <c r="C50" s="339" t="s">
        <v>1036</v>
      </c>
      <c r="D50" s="549">
        <v>9</v>
      </c>
      <c r="E50" s="561">
        <v>21</v>
      </c>
      <c r="F50" s="561">
        <v>21</v>
      </c>
      <c r="G50" s="556">
        <v>10</v>
      </c>
      <c r="H50" s="561">
        <v>11</v>
      </c>
      <c r="I50" s="552">
        <v>0</v>
      </c>
      <c r="J50" s="553">
        <v>6</v>
      </c>
      <c r="K50" s="553">
        <v>4</v>
      </c>
      <c r="L50" s="553">
        <v>1</v>
      </c>
      <c r="M50" s="554"/>
    </row>
    <row r="51" spans="1:13" ht="36" hidden="1">
      <c r="A51" s="555"/>
      <c r="B51" s="558" t="s">
        <v>424</v>
      </c>
      <c r="C51" s="339" t="s">
        <v>1037</v>
      </c>
      <c r="D51" s="549">
        <v>9</v>
      </c>
      <c r="E51" s="561">
        <v>24</v>
      </c>
      <c r="F51" s="561">
        <v>24</v>
      </c>
      <c r="G51" s="551">
        <v>9</v>
      </c>
      <c r="H51" s="561">
        <v>15</v>
      </c>
      <c r="I51" s="552">
        <v>0</v>
      </c>
      <c r="J51" s="553">
        <v>7</v>
      </c>
      <c r="K51" s="553">
        <v>7</v>
      </c>
      <c r="L51" s="553">
        <v>1</v>
      </c>
      <c r="M51" s="554"/>
    </row>
    <row r="52" spans="1:13" ht="36" hidden="1">
      <c r="A52" s="555"/>
      <c r="B52" s="558" t="s">
        <v>426</v>
      </c>
      <c r="C52" s="548" t="s">
        <v>1038</v>
      </c>
      <c r="D52" s="549">
        <v>9</v>
      </c>
      <c r="E52" s="561">
        <v>13</v>
      </c>
      <c r="F52" s="561">
        <v>13</v>
      </c>
      <c r="G52" s="551">
        <v>0</v>
      </c>
      <c r="H52" s="561">
        <v>13</v>
      </c>
      <c r="I52" s="552">
        <v>0</v>
      </c>
      <c r="J52" s="553">
        <v>2</v>
      </c>
      <c r="K52" s="553">
        <v>7</v>
      </c>
      <c r="L52" s="553">
        <v>4</v>
      </c>
      <c r="M52" s="554"/>
    </row>
    <row r="53" spans="1:13" ht="48" hidden="1">
      <c r="A53" s="555"/>
      <c r="B53" s="558" t="s">
        <v>390</v>
      </c>
      <c r="C53" s="339" t="s">
        <v>1039</v>
      </c>
      <c r="D53" s="549">
        <v>9</v>
      </c>
      <c r="E53" s="561">
        <v>12</v>
      </c>
      <c r="F53" s="561">
        <v>12</v>
      </c>
      <c r="G53" s="551">
        <v>1</v>
      </c>
      <c r="H53" s="561">
        <v>11</v>
      </c>
      <c r="I53" s="552">
        <v>0</v>
      </c>
      <c r="J53" s="553">
        <v>7</v>
      </c>
      <c r="K53" s="553">
        <v>4</v>
      </c>
      <c r="L53" s="553">
        <v>0</v>
      </c>
      <c r="M53" s="554"/>
    </row>
    <row r="54" spans="1:13" ht="36" hidden="1">
      <c r="A54" s="555"/>
      <c r="B54" s="558" t="s">
        <v>430</v>
      </c>
      <c r="C54" s="548" t="s">
        <v>1040</v>
      </c>
      <c r="D54" s="562">
        <v>9</v>
      </c>
      <c r="E54" s="561">
        <v>10</v>
      </c>
      <c r="F54" s="561">
        <v>10</v>
      </c>
      <c r="G54" s="551">
        <v>0</v>
      </c>
      <c r="H54" s="561">
        <v>10</v>
      </c>
      <c r="I54" s="552">
        <v>0</v>
      </c>
      <c r="J54" s="553">
        <v>7</v>
      </c>
      <c r="K54" s="553">
        <v>3</v>
      </c>
      <c r="L54" s="553">
        <v>0</v>
      </c>
      <c r="M54" s="554"/>
    </row>
    <row r="55" spans="1:13" ht="36" hidden="1">
      <c r="A55" s="555"/>
      <c r="B55" s="563" t="s">
        <v>398</v>
      </c>
      <c r="C55" s="339" t="s">
        <v>1041</v>
      </c>
      <c r="D55" s="549">
        <v>9</v>
      </c>
      <c r="E55" s="561">
        <v>5</v>
      </c>
      <c r="F55" s="561">
        <v>5</v>
      </c>
      <c r="G55" s="551">
        <v>2</v>
      </c>
      <c r="H55" s="561">
        <v>3</v>
      </c>
      <c r="I55" s="552">
        <v>0</v>
      </c>
      <c r="J55" s="553">
        <v>0</v>
      </c>
      <c r="K55" s="553">
        <v>2</v>
      </c>
      <c r="L55" s="553">
        <v>1</v>
      </c>
      <c r="M55" s="554"/>
    </row>
    <row r="56" spans="1:13" ht="48" hidden="1">
      <c r="A56" s="555"/>
      <c r="B56" s="558" t="s">
        <v>915</v>
      </c>
      <c r="C56" s="548" t="s">
        <v>1042</v>
      </c>
      <c r="D56" s="549">
        <v>9</v>
      </c>
      <c r="E56" s="561">
        <v>4</v>
      </c>
      <c r="F56" s="561">
        <v>4</v>
      </c>
      <c r="G56" s="551">
        <v>0</v>
      </c>
      <c r="H56" s="561">
        <v>4</v>
      </c>
      <c r="I56" s="552">
        <v>0</v>
      </c>
      <c r="J56" s="553">
        <v>4</v>
      </c>
      <c r="K56" s="553">
        <v>0</v>
      </c>
      <c r="L56" s="553">
        <v>0</v>
      </c>
      <c r="M56" s="554"/>
    </row>
    <row r="57" spans="1:13" ht="48" hidden="1">
      <c r="A57" s="555"/>
      <c r="B57" s="558" t="s">
        <v>210</v>
      </c>
      <c r="C57" s="548" t="s">
        <v>1043</v>
      </c>
      <c r="D57" s="549">
        <v>9</v>
      </c>
      <c r="E57" s="561">
        <v>4</v>
      </c>
      <c r="F57" s="561">
        <v>4</v>
      </c>
      <c r="G57" s="551">
        <v>0</v>
      </c>
      <c r="H57" s="561">
        <v>4</v>
      </c>
      <c r="I57" s="552">
        <v>0</v>
      </c>
      <c r="J57" s="553">
        <v>3</v>
      </c>
      <c r="K57" s="553">
        <v>1</v>
      </c>
      <c r="L57" s="553">
        <v>0</v>
      </c>
      <c r="M57" s="554"/>
    </row>
    <row r="58" spans="1:13" ht="36" hidden="1">
      <c r="A58" s="555"/>
      <c r="B58" s="558" t="s">
        <v>917</v>
      </c>
      <c r="C58" s="548" t="s">
        <v>1044</v>
      </c>
      <c r="D58" s="549">
        <v>9</v>
      </c>
      <c r="E58" s="561">
        <v>3</v>
      </c>
      <c r="F58" s="561">
        <v>3</v>
      </c>
      <c r="G58" s="551">
        <v>0</v>
      </c>
      <c r="H58" s="561">
        <v>3</v>
      </c>
      <c r="I58" s="552">
        <v>0</v>
      </c>
      <c r="J58" s="553">
        <v>2</v>
      </c>
      <c r="K58" s="553">
        <v>1</v>
      </c>
      <c r="L58" s="553">
        <v>0</v>
      </c>
      <c r="M58" s="554"/>
    </row>
    <row r="59" spans="1:13" ht="36" hidden="1">
      <c r="A59" s="555"/>
      <c r="B59" s="558" t="s">
        <v>919</v>
      </c>
      <c r="C59" s="339" t="s">
        <v>1045</v>
      </c>
      <c r="D59" s="549">
        <v>9</v>
      </c>
      <c r="E59" s="561">
        <v>2</v>
      </c>
      <c r="F59" s="561">
        <v>2</v>
      </c>
      <c r="G59" s="551">
        <v>1</v>
      </c>
      <c r="H59" s="561">
        <v>1</v>
      </c>
      <c r="I59" s="552">
        <v>0</v>
      </c>
      <c r="J59" s="553">
        <v>1</v>
      </c>
      <c r="K59" s="553">
        <v>0</v>
      </c>
      <c r="L59" s="553">
        <v>0</v>
      </c>
      <c r="M59" s="554"/>
    </row>
    <row r="60" spans="1:13" ht="36" hidden="1">
      <c r="A60" s="555"/>
      <c r="B60" s="558" t="s">
        <v>404</v>
      </c>
      <c r="C60" s="339" t="s">
        <v>1046</v>
      </c>
      <c r="D60" s="564">
        <v>9</v>
      </c>
      <c r="E60" s="561">
        <v>7</v>
      </c>
      <c r="F60" s="561">
        <v>7</v>
      </c>
      <c r="G60" s="551">
        <v>2</v>
      </c>
      <c r="H60" s="561">
        <v>5</v>
      </c>
      <c r="I60" s="552">
        <v>0</v>
      </c>
      <c r="J60" s="553">
        <v>3</v>
      </c>
      <c r="K60" s="553">
        <v>2</v>
      </c>
      <c r="L60" s="553">
        <v>0</v>
      </c>
      <c r="M60" s="554"/>
    </row>
    <row r="61" spans="1:13" ht="12.75" hidden="1">
      <c r="A61" s="565" t="s">
        <v>1022</v>
      </c>
      <c r="B61" s="565"/>
      <c r="C61" s="566"/>
      <c r="D61" s="566"/>
      <c r="E61" s="566">
        <v>287</v>
      </c>
      <c r="F61" s="566">
        <v>287</v>
      </c>
      <c r="G61" s="566">
        <v>48</v>
      </c>
      <c r="H61" s="566">
        <v>239</v>
      </c>
      <c r="I61" s="566">
        <v>0</v>
      </c>
      <c r="J61" s="566">
        <v>125</v>
      </c>
      <c r="K61" s="566">
        <v>92</v>
      </c>
      <c r="L61" s="566">
        <v>22</v>
      </c>
      <c r="M61" s="554"/>
    </row>
    <row r="62" spans="1:2" ht="12.75">
      <c r="A62" s="600"/>
      <c r="B62" s="600"/>
    </row>
    <row r="63" spans="1:9" ht="12.75" customHeight="1">
      <c r="A63" s="521"/>
      <c r="B63" s="522"/>
      <c r="C63" s="522"/>
      <c r="D63" s="522"/>
      <c r="E63" s="522"/>
      <c r="F63" s="522"/>
      <c r="G63" s="522"/>
      <c r="H63" s="522"/>
      <c r="I63" s="522"/>
    </row>
    <row r="64" spans="1:9" ht="15" customHeight="1">
      <c r="A64" s="263"/>
      <c r="B64" s="263"/>
      <c r="C64" s="263"/>
      <c r="D64" s="263"/>
      <c r="E64" s="263" t="s">
        <v>308</v>
      </c>
      <c r="F64" s="263"/>
      <c r="G64" s="263"/>
      <c r="H64" s="263"/>
      <c r="I64" s="263"/>
    </row>
    <row r="65" spans="1:9" ht="36" customHeight="1">
      <c r="A65" s="689" t="s">
        <v>127</v>
      </c>
      <c r="B65" s="690"/>
      <c r="C65" s="690"/>
      <c r="D65" s="690"/>
      <c r="E65" s="690"/>
      <c r="F65" s="690"/>
      <c r="G65" s="690"/>
      <c r="H65" s="690"/>
      <c r="I65" s="690"/>
    </row>
    <row r="66" spans="1:9" ht="19.5" customHeight="1">
      <c r="A66" s="263"/>
      <c r="B66" s="263"/>
      <c r="C66" s="263"/>
      <c r="D66" s="263"/>
      <c r="E66" s="263"/>
      <c r="F66" s="263"/>
      <c r="G66" s="263"/>
      <c r="H66" s="263"/>
      <c r="I66" s="263"/>
    </row>
    <row r="67" spans="1:9" ht="30" customHeight="1" hidden="1">
      <c r="A67" s="699" t="s">
        <v>124</v>
      </c>
      <c r="B67" s="700"/>
      <c r="C67" s="700"/>
      <c r="D67" s="700"/>
      <c r="E67" s="700"/>
      <c r="F67" s="700"/>
      <c r="G67" s="700"/>
      <c r="H67" s="700"/>
      <c r="I67" s="701"/>
    </row>
    <row r="68" spans="1:9" ht="15" customHeight="1" hidden="1">
      <c r="A68" s="702" t="s">
        <v>359</v>
      </c>
      <c r="B68" s="705" t="s">
        <v>895</v>
      </c>
      <c r="C68" s="708" t="s">
        <v>883</v>
      </c>
      <c r="D68" s="708" t="s">
        <v>884</v>
      </c>
      <c r="E68" s="711" t="s">
        <v>885</v>
      </c>
      <c r="F68" s="712"/>
      <c r="G68" s="711" t="s">
        <v>886</v>
      </c>
      <c r="H68" s="712"/>
      <c r="I68" s="705" t="s">
        <v>887</v>
      </c>
    </row>
    <row r="69" spans="1:9" ht="12.75" hidden="1">
      <c r="A69" s="703"/>
      <c r="B69" s="706"/>
      <c r="C69" s="709"/>
      <c r="D69" s="709"/>
      <c r="E69" s="713"/>
      <c r="F69" s="714"/>
      <c r="G69" s="713"/>
      <c r="H69" s="714"/>
      <c r="I69" s="706"/>
    </row>
    <row r="70" spans="1:9" ht="42.75" customHeight="1" hidden="1">
      <c r="A70" s="704"/>
      <c r="B70" s="707"/>
      <c r="C70" s="710"/>
      <c r="D70" s="710"/>
      <c r="E70" s="17" t="s">
        <v>888</v>
      </c>
      <c r="F70" s="17" t="s">
        <v>889</v>
      </c>
      <c r="G70" s="17" t="s">
        <v>888</v>
      </c>
      <c r="H70" s="17" t="s">
        <v>889</v>
      </c>
      <c r="I70" s="707"/>
    </row>
    <row r="71" spans="1:9" ht="12.75" hidden="1">
      <c r="A71" s="126">
        <v>1</v>
      </c>
      <c r="B71" s="33" t="s">
        <v>477</v>
      </c>
      <c r="C71" s="17">
        <v>25</v>
      </c>
      <c r="D71" s="250">
        <v>23</v>
      </c>
      <c r="E71" s="250">
        <v>23</v>
      </c>
      <c r="F71" s="148">
        <v>1</v>
      </c>
      <c r="G71" s="17">
        <v>18</v>
      </c>
      <c r="H71" s="147">
        <f aca="true" t="shared" si="0" ref="H71:H92">G71/E71</f>
        <v>0.782608695652174</v>
      </c>
      <c r="I71" s="125" t="s">
        <v>107</v>
      </c>
    </row>
    <row r="72" spans="1:9" ht="12.75" hidden="1">
      <c r="A72" s="126">
        <v>2</v>
      </c>
      <c r="B72" s="33" t="s">
        <v>567</v>
      </c>
      <c r="C72" s="17">
        <v>30</v>
      </c>
      <c r="D72" s="250">
        <v>23</v>
      </c>
      <c r="E72" s="250">
        <v>23</v>
      </c>
      <c r="F72" s="148">
        <v>1</v>
      </c>
      <c r="G72" s="17">
        <v>16</v>
      </c>
      <c r="H72" s="147">
        <f t="shared" si="0"/>
        <v>0.6956521739130435</v>
      </c>
      <c r="I72" s="125" t="s">
        <v>108</v>
      </c>
    </row>
    <row r="73" spans="1:9" ht="12.75" hidden="1">
      <c r="A73" s="126">
        <v>3</v>
      </c>
      <c r="B73" s="33" t="s">
        <v>482</v>
      </c>
      <c r="C73" s="17">
        <v>15</v>
      </c>
      <c r="D73" s="250">
        <v>15</v>
      </c>
      <c r="E73" s="250">
        <v>15</v>
      </c>
      <c r="F73" s="148">
        <v>1</v>
      </c>
      <c r="G73" s="17">
        <v>6</v>
      </c>
      <c r="H73" s="147">
        <f t="shared" si="0"/>
        <v>0.4</v>
      </c>
      <c r="I73" s="125" t="s">
        <v>109</v>
      </c>
    </row>
    <row r="74" spans="1:9" ht="12.75" hidden="1">
      <c r="A74" s="126">
        <v>4</v>
      </c>
      <c r="B74" s="33" t="s">
        <v>484</v>
      </c>
      <c r="C74" s="17">
        <v>30</v>
      </c>
      <c r="D74" s="250">
        <v>22</v>
      </c>
      <c r="E74" s="250">
        <v>22</v>
      </c>
      <c r="F74" s="148">
        <v>1</v>
      </c>
      <c r="G74" s="17">
        <v>19</v>
      </c>
      <c r="H74" s="147">
        <f t="shared" si="0"/>
        <v>0.8636363636363636</v>
      </c>
      <c r="I74" s="33" t="s">
        <v>572</v>
      </c>
    </row>
    <row r="75" spans="1:9" ht="12.75" hidden="1">
      <c r="A75" s="126">
        <v>5</v>
      </c>
      <c r="B75" s="33" t="s">
        <v>95</v>
      </c>
      <c r="C75" s="17">
        <v>8</v>
      </c>
      <c r="D75" s="250">
        <v>5</v>
      </c>
      <c r="E75" s="250">
        <v>5</v>
      </c>
      <c r="F75" s="148">
        <v>1</v>
      </c>
      <c r="G75" s="35">
        <v>2</v>
      </c>
      <c r="H75" s="147">
        <f t="shared" si="0"/>
        <v>0.4</v>
      </c>
      <c r="I75" s="125" t="s">
        <v>110</v>
      </c>
    </row>
    <row r="76" spans="1:9" ht="12.75" hidden="1">
      <c r="A76" s="126">
        <v>6</v>
      </c>
      <c r="B76" s="33" t="s">
        <v>488</v>
      </c>
      <c r="C76" s="17">
        <v>15</v>
      </c>
      <c r="D76" s="250">
        <v>14</v>
      </c>
      <c r="E76" s="250">
        <v>14</v>
      </c>
      <c r="F76" s="148">
        <v>1</v>
      </c>
      <c r="G76" s="17">
        <v>7</v>
      </c>
      <c r="H76" s="147">
        <f t="shared" si="0"/>
        <v>0.5</v>
      </c>
      <c r="I76" s="125" t="s">
        <v>111</v>
      </c>
    </row>
    <row r="77" spans="1:9" ht="12.75" hidden="1">
      <c r="A77" s="126">
        <v>7</v>
      </c>
      <c r="B77" s="33" t="s">
        <v>96</v>
      </c>
      <c r="C77" s="17">
        <v>11</v>
      </c>
      <c r="D77" s="250">
        <v>11</v>
      </c>
      <c r="E77" s="250">
        <v>11</v>
      </c>
      <c r="F77" s="148">
        <v>1</v>
      </c>
      <c r="G77" s="17">
        <v>3</v>
      </c>
      <c r="H77" s="147">
        <f t="shared" si="0"/>
        <v>0.2727272727272727</v>
      </c>
      <c r="I77" s="33" t="s">
        <v>580</v>
      </c>
    </row>
    <row r="78" spans="1:9" ht="12.75" hidden="1">
      <c r="A78" s="126">
        <v>8</v>
      </c>
      <c r="B78" s="33" t="s">
        <v>97</v>
      </c>
      <c r="C78" s="17">
        <v>14</v>
      </c>
      <c r="D78" s="250">
        <v>9</v>
      </c>
      <c r="E78" s="250">
        <v>9</v>
      </c>
      <c r="F78" s="148">
        <v>1</v>
      </c>
      <c r="G78" s="131">
        <v>4</v>
      </c>
      <c r="H78" s="147">
        <f t="shared" si="0"/>
        <v>0.4444444444444444</v>
      </c>
      <c r="I78" s="125" t="s">
        <v>112</v>
      </c>
    </row>
    <row r="79" spans="1:9" ht="12.75" hidden="1">
      <c r="A79" s="126">
        <v>9</v>
      </c>
      <c r="B79" s="33" t="s">
        <v>496</v>
      </c>
      <c r="C79" s="17">
        <v>13</v>
      </c>
      <c r="D79" s="250">
        <v>9</v>
      </c>
      <c r="E79" s="250">
        <v>9</v>
      </c>
      <c r="F79" s="148">
        <v>1</v>
      </c>
      <c r="G79" s="17">
        <v>8</v>
      </c>
      <c r="H79" s="147">
        <f t="shared" si="0"/>
        <v>0.8888888888888888</v>
      </c>
      <c r="I79" s="33" t="s">
        <v>586</v>
      </c>
    </row>
    <row r="80" spans="1:9" ht="12.75" hidden="1">
      <c r="A80" s="126">
        <v>10</v>
      </c>
      <c r="B80" s="33" t="s">
        <v>588</v>
      </c>
      <c r="C80" s="17">
        <v>7</v>
      </c>
      <c r="D80" s="250">
        <v>7</v>
      </c>
      <c r="E80" s="250">
        <v>7</v>
      </c>
      <c r="F80" s="148">
        <v>1</v>
      </c>
      <c r="G80" s="17">
        <v>3</v>
      </c>
      <c r="H80" s="147">
        <f t="shared" si="0"/>
        <v>0.42857142857142855</v>
      </c>
      <c r="I80" s="125" t="s">
        <v>113</v>
      </c>
    </row>
    <row r="81" spans="1:9" ht="12.75" hidden="1">
      <c r="A81" s="126">
        <v>11</v>
      </c>
      <c r="B81" s="34" t="s">
        <v>500</v>
      </c>
      <c r="C81" s="35">
        <v>17</v>
      </c>
      <c r="D81" s="250">
        <v>13</v>
      </c>
      <c r="E81" s="250">
        <v>13</v>
      </c>
      <c r="F81" s="148">
        <v>1</v>
      </c>
      <c r="G81" s="17">
        <v>8</v>
      </c>
      <c r="H81" s="147">
        <f t="shared" si="0"/>
        <v>0.6153846153846154</v>
      </c>
      <c r="I81" s="125" t="s">
        <v>114</v>
      </c>
    </row>
    <row r="82" spans="1:9" ht="12.75" hidden="1">
      <c r="A82" s="126">
        <v>12</v>
      </c>
      <c r="B82" s="33" t="s">
        <v>592</v>
      </c>
      <c r="C82" s="17">
        <v>16</v>
      </c>
      <c r="D82" s="250">
        <v>11</v>
      </c>
      <c r="E82" s="250">
        <v>11</v>
      </c>
      <c r="F82" s="148">
        <v>1</v>
      </c>
      <c r="G82" s="17">
        <v>10</v>
      </c>
      <c r="H82" s="147">
        <f t="shared" si="0"/>
        <v>0.9090909090909091</v>
      </c>
      <c r="I82" s="125" t="s">
        <v>115</v>
      </c>
    </row>
    <row r="83" spans="1:9" ht="12.75" hidden="1">
      <c r="A83" s="126">
        <v>13</v>
      </c>
      <c r="B83" s="33" t="s">
        <v>98</v>
      </c>
      <c r="C83" s="17">
        <v>18</v>
      </c>
      <c r="D83" s="250">
        <v>13</v>
      </c>
      <c r="E83" s="250">
        <v>13</v>
      </c>
      <c r="F83" s="148">
        <v>1</v>
      </c>
      <c r="G83" s="35">
        <v>10</v>
      </c>
      <c r="H83" s="147">
        <f t="shared" si="0"/>
        <v>0.7692307692307693</v>
      </c>
      <c r="I83" s="125" t="s">
        <v>116</v>
      </c>
    </row>
    <row r="84" spans="1:9" ht="12.75" hidden="1">
      <c r="A84" s="126">
        <v>14</v>
      </c>
      <c r="B84" s="33" t="s">
        <v>99</v>
      </c>
      <c r="C84" s="17">
        <v>14</v>
      </c>
      <c r="D84" s="250">
        <v>11</v>
      </c>
      <c r="E84" s="250">
        <v>11</v>
      </c>
      <c r="F84" s="148">
        <v>1</v>
      </c>
      <c r="G84" s="17">
        <v>4</v>
      </c>
      <c r="H84" s="147">
        <f t="shared" si="0"/>
        <v>0.36363636363636365</v>
      </c>
      <c r="I84" s="125" t="s">
        <v>117</v>
      </c>
    </row>
    <row r="85" spans="1:9" ht="12.75" hidden="1">
      <c r="A85" s="126">
        <v>15</v>
      </c>
      <c r="B85" s="33" t="s">
        <v>600</v>
      </c>
      <c r="C85" s="254">
        <v>5</v>
      </c>
      <c r="D85" s="250">
        <v>3</v>
      </c>
      <c r="E85" s="250">
        <v>3</v>
      </c>
      <c r="F85" s="148">
        <v>1</v>
      </c>
      <c r="G85" s="17">
        <v>2</v>
      </c>
      <c r="H85" s="147">
        <f t="shared" si="0"/>
        <v>0.6666666666666666</v>
      </c>
      <c r="I85" s="125" t="s">
        <v>118</v>
      </c>
    </row>
    <row r="86" spans="1:9" ht="12.75" hidden="1">
      <c r="A86" s="126">
        <v>16</v>
      </c>
      <c r="B86" s="33" t="s">
        <v>100</v>
      </c>
      <c r="C86" s="254">
        <v>2</v>
      </c>
      <c r="D86" s="250">
        <v>2</v>
      </c>
      <c r="E86" s="250">
        <v>2</v>
      </c>
      <c r="F86" s="148">
        <v>1</v>
      </c>
      <c r="G86" s="17">
        <v>1</v>
      </c>
      <c r="H86" s="147">
        <f t="shared" si="0"/>
        <v>0.5</v>
      </c>
      <c r="I86" s="33" t="s">
        <v>603</v>
      </c>
    </row>
    <row r="87" spans="1:9" ht="12.75" hidden="1">
      <c r="A87" s="126">
        <v>17</v>
      </c>
      <c r="B87" s="33" t="s">
        <v>101</v>
      </c>
      <c r="C87" s="254">
        <v>5</v>
      </c>
      <c r="D87" s="250">
        <v>5</v>
      </c>
      <c r="E87" s="250">
        <v>5</v>
      </c>
      <c r="F87" s="148">
        <v>1</v>
      </c>
      <c r="G87" s="17">
        <v>4</v>
      </c>
      <c r="H87" s="147">
        <f t="shared" si="0"/>
        <v>0.8</v>
      </c>
      <c r="I87" s="125" t="s">
        <v>119</v>
      </c>
    </row>
    <row r="88" spans="1:9" ht="12.75" hidden="1">
      <c r="A88" s="126">
        <v>18</v>
      </c>
      <c r="B88" s="33" t="s">
        <v>604</v>
      </c>
      <c r="C88" s="254">
        <v>3</v>
      </c>
      <c r="D88" s="250">
        <v>3</v>
      </c>
      <c r="E88" s="250">
        <v>3</v>
      </c>
      <c r="F88" s="148">
        <v>1</v>
      </c>
      <c r="G88" s="17">
        <v>0</v>
      </c>
      <c r="H88" s="147">
        <f t="shared" si="0"/>
        <v>0</v>
      </c>
      <c r="I88" s="125" t="s">
        <v>120</v>
      </c>
    </row>
    <row r="89" spans="1:9" ht="12.75" hidden="1">
      <c r="A89" s="126">
        <v>19</v>
      </c>
      <c r="B89" s="34" t="s">
        <v>105</v>
      </c>
      <c r="C89" s="237">
        <v>5</v>
      </c>
      <c r="D89" s="250">
        <v>2</v>
      </c>
      <c r="E89" s="250">
        <v>2</v>
      </c>
      <c r="F89" s="148">
        <v>1</v>
      </c>
      <c r="G89" s="17">
        <v>2</v>
      </c>
      <c r="H89" s="147">
        <f t="shared" si="0"/>
        <v>1</v>
      </c>
      <c r="I89" s="125" t="s">
        <v>121</v>
      </c>
    </row>
    <row r="90" spans="1:9" ht="12.75" hidden="1">
      <c r="A90" s="126">
        <v>20</v>
      </c>
      <c r="B90" s="33" t="s">
        <v>106</v>
      </c>
      <c r="C90" s="17">
        <v>8</v>
      </c>
      <c r="D90" s="250">
        <v>8</v>
      </c>
      <c r="E90" s="250">
        <v>8</v>
      </c>
      <c r="F90" s="148">
        <v>1</v>
      </c>
      <c r="G90" s="17">
        <v>6</v>
      </c>
      <c r="H90" s="147">
        <f t="shared" si="0"/>
        <v>0.75</v>
      </c>
      <c r="I90" s="125" t="s">
        <v>122</v>
      </c>
    </row>
    <row r="91" spans="1:9" ht="12.75" hidden="1">
      <c r="A91" s="126">
        <v>21</v>
      </c>
      <c r="B91" s="33" t="s">
        <v>102</v>
      </c>
      <c r="C91" s="254">
        <v>8</v>
      </c>
      <c r="D91" s="250">
        <v>7</v>
      </c>
      <c r="E91" s="250">
        <v>7</v>
      </c>
      <c r="F91" s="148">
        <v>1</v>
      </c>
      <c r="G91" s="18">
        <v>6</v>
      </c>
      <c r="H91" s="147">
        <f t="shared" si="0"/>
        <v>0.8571428571428571</v>
      </c>
      <c r="I91" s="33" t="s">
        <v>609</v>
      </c>
    </row>
    <row r="92" spans="1:9" ht="12.75" hidden="1">
      <c r="A92" s="126">
        <v>22</v>
      </c>
      <c r="B92" s="33" t="s">
        <v>103</v>
      </c>
      <c r="C92" s="254">
        <v>5</v>
      </c>
      <c r="D92" s="250">
        <v>4</v>
      </c>
      <c r="E92" s="250">
        <v>4</v>
      </c>
      <c r="F92" s="148">
        <v>1</v>
      </c>
      <c r="G92" s="18">
        <v>3</v>
      </c>
      <c r="H92" s="147">
        <f t="shared" si="0"/>
        <v>0.75</v>
      </c>
      <c r="I92" s="125" t="s">
        <v>123</v>
      </c>
    </row>
    <row r="93" spans="1:9" ht="13.5" hidden="1" thickBot="1">
      <c r="A93" s="268"/>
      <c r="B93" s="135" t="s">
        <v>612</v>
      </c>
      <c r="C93" s="136">
        <f>SUM(C71:C92)</f>
        <v>274</v>
      </c>
      <c r="D93" s="136">
        <f>SUM(D71:D92)</f>
        <v>220</v>
      </c>
      <c r="E93" s="136">
        <f>SUM(E71:E92)</f>
        <v>220</v>
      </c>
      <c r="F93" s="137">
        <f>D93/E93</f>
        <v>1</v>
      </c>
      <c r="G93" s="136">
        <f>SUM(G71:G92)</f>
        <v>142</v>
      </c>
      <c r="H93" s="138">
        <f>G93/D93</f>
        <v>0.6454545454545455</v>
      </c>
      <c r="I93" s="136"/>
    </row>
    <row r="94" spans="1:9" ht="12.75" hidden="1">
      <c r="A94" s="269"/>
      <c r="B94" s="264"/>
      <c r="C94" s="265"/>
      <c r="D94" s="265"/>
      <c r="E94" s="265"/>
      <c r="F94" s="266"/>
      <c r="G94" s="265"/>
      <c r="H94" s="267"/>
      <c r="I94" s="265"/>
    </row>
    <row r="95" spans="1:9" ht="13.5" hidden="1" thickBot="1">
      <c r="A95" s="269"/>
      <c r="B95" s="264"/>
      <c r="C95" s="265"/>
      <c r="D95" s="265"/>
      <c r="E95" s="265"/>
      <c r="F95" s="266"/>
      <c r="G95" s="265"/>
      <c r="H95" s="267"/>
      <c r="I95" s="265"/>
    </row>
    <row r="96" spans="1:12" ht="33.75" customHeight="1" hidden="1">
      <c r="A96" s="716" t="s">
        <v>104</v>
      </c>
      <c r="B96" s="717"/>
      <c r="C96" s="717"/>
      <c r="D96" s="717"/>
      <c r="E96" s="717"/>
      <c r="F96" s="717"/>
      <c r="G96" s="717"/>
      <c r="H96" s="717"/>
      <c r="I96" s="717"/>
      <c r="J96" s="261"/>
      <c r="K96" s="4"/>
      <c r="L96" s="4"/>
    </row>
    <row r="97" spans="1:9" ht="21" customHeight="1" hidden="1">
      <c r="A97" s="718" t="s">
        <v>359</v>
      </c>
      <c r="B97" s="715" t="s">
        <v>895</v>
      </c>
      <c r="C97" s="715" t="s">
        <v>85</v>
      </c>
      <c r="D97" s="715" t="s">
        <v>898</v>
      </c>
      <c r="E97" s="715" t="s">
        <v>885</v>
      </c>
      <c r="F97" s="715"/>
      <c r="G97" s="715" t="s">
        <v>886</v>
      </c>
      <c r="H97" s="715"/>
      <c r="I97" s="715" t="s">
        <v>45</v>
      </c>
    </row>
    <row r="98" spans="1:9" ht="27" customHeight="1" hidden="1">
      <c r="A98" s="718"/>
      <c r="B98" s="715"/>
      <c r="C98" s="715"/>
      <c r="D98" s="715"/>
      <c r="E98" s="715"/>
      <c r="F98" s="715"/>
      <c r="G98" s="715"/>
      <c r="H98" s="715"/>
      <c r="I98" s="715"/>
    </row>
    <row r="99" spans="1:9" ht="17.25" customHeight="1" hidden="1">
      <c r="A99" s="718"/>
      <c r="B99" s="715"/>
      <c r="C99" s="715"/>
      <c r="D99" s="715"/>
      <c r="E99" s="17" t="s">
        <v>888</v>
      </c>
      <c r="F99" s="17" t="s">
        <v>889</v>
      </c>
      <c r="G99" s="17" t="s">
        <v>888</v>
      </c>
      <c r="H99" s="17" t="s">
        <v>889</v>
      </c>
      <c r="I99" s="715"/>
    </row>
    <row r="100" spans="1:9" ht="12.75" hidden="1">
      <c r="A100" s="126">
        <v>1</v>
      </c>
      <c r="B100" s="33" t="s">
        <v>477</v>
      </c>
      <c r="C100" s="17">
        <v>25</v>
      </c>
      <c r="D100" s="250">
        <v>23</v>
      </c>
      <c r="E100" s="250">
        <v>23</v>
      </c>
      <c r="F100" s="148">
        <v>1</v>
      </c>
      <c r="G100" s="252">
        <v>21</v>
      </c>
      <c r="H100" s="251">
        <f>G100/D100</f>
        <v>0.9130434782608695</v>
      </c>
      <c r="I100" s="33" t="s">
        <v>125</v>
      </c>
    </row>
    <row r="101" spans="1:9" ht="12.75" hidden="1">
      <c r="A101" s="126">
        <v>2</v>
      </c>
      <c r="B101" s="33" t="s">
        <v>567</v>
      </c>
      <c r="C101" s="17">
        <v>30</v>
      </c>
      <c r="D101" s="250">
        <v>23</v>
      </c>
      <c r="E101" s="250">
        <v>23</v>
      </c>
      <c r="F101" s="148">
        <v>1</v>
      </c>
      <c r="G101" s="253">
        <v>16</v>
      </c>
      <c r="H101" s="251">
        <f aca="true" t="shared" si="1" ref="H101:H122">G101/D101</f>
        <v>0.6956521739130435</v>
      </c>
      <c r="I101" s="33" t="s">
        <v>364</v>
      </c>
    </row>
    <row r="102" spans="1:9" ht="12.75" hidden="1">
      <c r="A102" s="126">
        <v>3</v>
      </c>
      <c r="B102" s="33" t="s">
        <v>482</v>
      </c>
      <c r="C102" s="17">
        <v>15</v>
      </c>
      <c r="D102" s="250">
        <v>15</v>
      </c>
      <c r="E102" s="250">
        <v>15</v>
      </c>
      <c r="F102" s="148">
        <v>1</v>
      </c>
      <c r="G102" s="253">
        <v>8</v>
      </c>
      <c r="H102" s="251">
        <f t="shared" si="1"/>
        <v>0.5333333333333333</v>
      </c>
      <c r="I102" s="33" t="s">
        <v>366</v>
      </c>
    </row>
    <row r="103" spans="1:9" ht="12.75" hidden="1">
      <c r="A103" s="126">
        <v>4</v>
      </c>
      <c r="B103" s="33" t="s">
        <v>484</v>
      </c>
      <c r="C103" s="17">
        <v>30</v>
      </c>
      <c r="D103" s="250">
        <v>22</v>
      </c>
      <c r="E103" s="250">
        <v>22</v>
      </c>
      <c r="F103" s="148">
        <v>1</v>
      </c>
      <c r="G103" s="253">
        <v>20</v>
      </c>
      <c r="H103" s="251">
        <f t="shared" si="1"/>
        <v>0.9090909090909091</v>
      </c>
      <c r="I103" s="33" t="s">
        <v>369</v>
      </c>
    </row>
    <row r="104" spans="1:9" ht="12.75" hidden="1">
      <c r="A104" s="126">
        <v>5</v>
      </c>
      <c r="B104" s="33" t="s">
        <v>95</v>
      </c>
      <c r="C104" s="17">
        <v>8</v>
      </c>
      <c r="D104" s="250">
        <v>5</v>
      </c>
      <c r="E104" s="250">
        <v>5</v>
      </c>
      <c r="F104" s="148">
        <v>1</v>
      </c>
      <c r="G104" s="253">
        <v>4</v>
      </c>
      <c r="H104" s="251">
        <f t="shared" si="1"/>
        <v>0.8</v>
      </c>
      <c r="I104" s="33" t="s">
        <v>372</v>
      </c>
    </row>
    <row r="105" spans="1:9" ht="12.75" hidden="1">
      <c r="A105" s="126">
        <v>6</v>
      </c>
      <c r="B105" s="33" t="s">
        <v>488</v>
      </c>
      <c r="C105" s="17">
        <v>15</v>
      </c>
      <c r="D105" s="250">
        <v>14</v>
      </c>
      <c r="E105" s="250">
        <v>14</v>
      </c>
      <c r="F105" s="148">
        <v>1</v>
      </c>
      <c r="G105" s="253">
        <v>6</v>
      </c>
      <c r="H105" s="251">
        <f t="shared" si="1"/>
        <v>0.42857142857142855</v>
      </c>
      <c r="I105" s="33" t="s">
        <v>86</v>
      </c>
    </row>
    <row r="106" spans="1:9" ht="12.75" hidden="1">
      <c r="A106" s="126">
        <v>7</v>
      </c>
      <c r="B106" s="33" t="s">
        <v>96</v>
      </c>
      <c r="C106" s="17">
        <v>11</v>
      </c>
      <c r="D106" s="250">
        <v>11</v>
      </c>
      <c r="E106" s="250">
        <v>11</v>
      </c>
      <c r="F106" s="148">
        <v>1</v>
      </c>
      <c r="G106" s="253">
        <v>5</v>
      </c>
      <c r="H106" s="251">
        <f t="shared" si="1"/>
        <v>0.45454545454545453</v>
      </c>
      <c r="I106" s="33" t="s">
        <v>92</v>
      </c>
    </row>
    <row r="107" spans="1:9" ht="12.75" hidden="1">
      <c r="A107" s="126">
        <v>8</v>
      </c>
      <c r="B107" s="33" t="s">
        <v>97</v>
      </c>
      <c r="C107" s="17">
        <v>14</v>
      </c>
      <c r="D107" s="250">
        <v>9</v>
      </c>
      <c r="E107" s="250">
        <v>9</v>
      </c>
      <c r="F107" s="148">
        <v>1</v>
      </c>
      <c r="G107" s="253">
        <v>9</v>
      </c>
      <c r="H107" s="251">
        <f t="shared" si="1"/>
        <v>1</v>
      </c>
      <c r="I107" s="33" t="s">
        <v>87</v>
      </c>
    </row>
    <row r="108" spans="1:9" ht="12.75" hidden="1">
      <c r="A108" s="126">
        <v>9</v>
      </c>
      <c r="B108" s="33" t="s">
        <v>496</v>
      </c>
      <c r="C108" s="17">
        <v>13</v>
      </c>
      <c r="D108" s="250">
        <v>9</v>
      </c>
      <c r="E108" s="250">
        <v>9</v>
      </c>
      <c r="F108" s="148">
        <v>1</v>
      </c>
      <c r="G108" s="253">
        <v>9</v>
      </c>
      <c r="H108" s="251">
        <f t="shared" si="1"/>
        <v>1</v>
      </c>
      <c r="I108" s="33" t="s">
        <v>379</v>
      </c>
    </row>
    <row r="109" spans="1:9" ht="12.75" hidden="1">
      <c r="A109" s="126">
        <v>10</v>
      </c>
      <c r="B109" s="33" t="s">
        <v>588</v>
      </c>
      <c r="C109" s="17">
        <v>7</v>
      </c>
      <c r="D109" s="250">
        <v>7</v>
      </c>
      <c r="E109" s="250">
        <v>7</v>
      </c>
      <c r="F109" s="148">
        <v>1</v>
      </c>
      <c r="G109" s="253">
        <v>4</v>
      </c>
      <c r="H109" s="251">
        <f t="shared" si="1"/>
        <v>0.5714285714285714</v>
      </c>
      <c r="I109" s="33" t="s">
        <v>381</v>
      </c>
    </row>
    <row r="110" spans="1:9" ht="12.75" hidden="1">
      <c r="A110" s="126">
        <v>11</v>
      </c>
      <c r="B110" s="34" t="s">
        <v>500</v>
      </c>
      <c r="C110" s="35">
        <v>17</v>
      </c>
      <c r="D110" s="250">
        <v>13</v>
      </c>
      <c r="E110" s="250">
        <v>13</v>
      </c>
      <c r="F110" s="148">
        <v>1</v>
      </c>
      <c r="G110" s="253">
        <v>11</v>
      </c>
      <c r="H110" s="251">
        <f t="shared" si="1"/>
        <v>0.8461538461538461</v>
      </c>
      <c r="I110" s="33" t="s">
        <v>383</v>
      </c>
    </row>
    <row r="111" spans="1:9" ht="12.75" hidden="1">
      <c r="A111" s="126">
        <v>12</v>
      </c>
      <c r="B111" s="33" t="s">
        <v>592</v>
      </c>
      <c r="C111" s="17">
        <v>16</v>
      </c>
      <c r="D111" s="250">
        <v>11</v>
      </c>
      <c r="E111" s="250">
        <v>11</v>
      </c>
      <c r="F111" s="148">
        <v>1</v>
      </c>
      <c r="G111" s="253">
        <v>5</v>
      </c>
      <c r="H111" s="251">
        <f t="shared" si="1"/>
        <v>0.45454545454545453</v>
      </c>
      <c r="I111" s="33" t="s">
        <v>385</v>
      </c>
    </row>
    <row r="112" spans="1:9" ht="12.75" hidden="1">
      <c r="A112" s="126">
        <v>13</v>
      </c>
      <c r="B112" s="33" t="s">
        <v>98</v>
      </c>
      <c r="C112" s="17">
        <v>18</v>
      </c>
      <c r="D112" s="250">
        <v>13</v>
      </c>
      <c r="E112" s="250">
        <v>13</v>
      </c>
      <c r="F112" s="148">
        <v>1</v>
      </c>
      <c r="G112" s="253">
        <v>13</v>
      </c>
      <c r="H112" s="251">
        <f t="shared" si="1"/>
        <v>1</v>
      </c>
      <c r="I112" s="33" t="s">
        <v>387</v>
      </c>
    </row>
    <row r="113" spans="1:9" ht="12.75" hidden="1">
      <c r="A113" s="126">
        <v>14</v>
      </c>
      <c r="B113" s="33" t="s">
        <v>99</v>
      </c>
      <c r="C113" s="17">
        <v>14</v>
      </c>
      <c r="D113" s="250">
        <v>11</v>
      </c>
      <c r="E113" s="250">
        <v>11</v>
      </c>
      <c r="F113" s="148">
        <v>1</v>
      </c>
      <c r="G113" s="253">
        <v>8</v>
      </c>
      <c r="H113" s="251">
        <f t="shared" si="1"/>
        <v>0.7272727272727273</v>
      </c>
      <c r="I113" s="33" t="s">
        <v>389</v>
      </c>
    </row>
    <row r="114" spans="1:9" ht="12.75" hidden="1">
      <c r="A114" s="126">
        <v>15</v>
      </c>
      <c r="B114" s="33" t="s">
        <v>600</v>
      </c>
      <c r="C114" s="254">
        <v>5</v>
      </c>
      <c r="D114" s="250">
        <v>3</v>
      </c>
      <c r="E114" s="250">
        <v>3</v>
      </c>
      <c r="F114" s="148">
        <v>1</v>
      </c>
      <c r="G114" s="253">
        <v>2</v>
      </c>
      <c r="H114" s="251">
        <f t="shared" si="1"/>
        <v>0.6666666666666666</v>
      </c>
      <c r="I114" s="33" t="s">
        <v>391</v>
      </c>
    </row>
    <row r="115" spans="1:9" ht="12.75" hidden="1">
      <c r="A115" s="126">
        <v>16</v>
      </c>
      <c r="B115" s="33" t="s">
        <v>100</v>
      </c>
      <c r="C115" s="254">
        <v>2</v>
      </c>
      <c r="D115" s="250">
        <v>2</v>
      </c>
      <c r="E115" s="250">
        <v>2</v>
      </c>
      <c r="F115" s="148">
        <v>1</v>
      </c>
      <c r="G115" s="253">
        <v>2</v>
      </c>
      <c r="H115" s="251">
        <f t="shared" si="1"/>
        <v>1</v>
      </c>
      <c r="I115" s="33" t="s">
        <v>393</v>
      </c>
    </row>
    <row r="116" spans="1:9" ht="12.75" hidden="1">
      <c r="A116" s="126">
        <v>17</v>
      </c>
      <c r="B116" s="33" t="s">
        <v>101</v>
      </c>
      <c r="C116" s="254">
        <v>5</v>
      </c>
      <c r="D116" s="250">
        <v>5</v>
      </c>
      <c r="E116" s="250">
        <v>5</v>
      </c>
      <c r="F116" s="148">
        <v>1</v>
      </c>
      <c r="G116" s="253">
        <v>4</v>
      </c>
      <c r="H116" s="251">
        <f t="shared" si="1"/>
        <v>0.8</v>
      </c>
      <c r="I116" s="33" t="s">
        <v>93</v>
      </c>
    </row>
    <row r="117" spans="1:9" ht="12.75" hidden="1">
      <c r="A117" s="126">
        <v>18</v>
      </c>
      <c r="B117" s="33" t="s">
        <v>604</v>
      </c>
      <c r="C117" s="254">
        <v>3</v>
      </c>
      <c r="D117" s="250">
        <v>3</v>
      </c>
      <c r="E117" s="250">
        <v>3</v>
      </c>
      <c r="F117" s="148">
        <v>1</v>
      </c>
      <c r="G117" s="253">
        <v>0</v>
      </c>
      <c r="H117" s="251">
        <f t="shared" si="1"/>
        <v>0</v>
      </c>
      <c r="I117" s="33" t="s">
        <v>397</v>
      </c>
    </row>
    <row r="118" spans="1:9" ht="24" hidden="1">
      <c r="A118" s="126">
        <v>19</v>
      </c>
      <c r="B118" s="34" t="s">
        <v>398</v>
      </c>
      <c r="C118" s="237">
        <v>5</v>
      </c>
      <c r="D118" s="250">
        <v>2</v>
      </c>
      <c r="E118" s="250">
        <v>2</v>
      </c>
      <c r="F118" s="148">
        <v>1</v>
      </c>
      <c r="G118" s="253">
        <v>2</v>
      </c>
      <c r="H118" s="251">
        <f t="shared" si="1"/>
        <v>1</v>
      </c>
      <c r="I118" s="33" t="s">
        <v>94</v>
      </c>
    </row>
    <row r="119" spans="1:9" ht="12.75" hidden="1">
      <c r="A119" s="126">
        <v>20</v>
      </c>
      <c r="B119" s="33" t="s">
        <v>400</v>
      </c>
      <c r="C119" s="17">
        <v>8</v>
      </c>
      <c r="D119" s="250">
        <v>8</v>
      </c>
      <c r="E119" s="250">
        <v>8</v>
      </c>
      <c r="F119" s="148">
        <v>1</v>
      </c>
      <c r="G119" s="253">
        <v>6</v>
      </c>
      <c r="H119" s="251">
        <f t="shared" si="1"/>
        <v>0.75</v>
      </c>
      <c r="I119" s="33" t="s">
        <v>401</v>
      </c>
    </row>
    <row r="120" spans="1:9" ht="12.75" hidden="1">
      <c r="A120" s="126">
        <v>21</v>
      </c>
      <c r="B120" s="33" t="s">
        <v>102</v>
      </c>
      <c r="C120" s="254">
        <v>8</v>
      </c>
      <c r="D120" s="250">
        <v>7</v>
      </c>
      <c r="E120" s="250">
        <v>7</v>
      </c>
      <c r="F120" s="148">
        <v>1</v>
      </c>
      <c r="G120" s="253">
        <v>6</v>
      </c>
      <c r="H120" s="251">
        <f t="shared" si="1"/>
        <v>0.8571428571428571</v>
      </c>
      <c r="I120" s="33" t="s">
        <v>403</v>
      </c>
    </row>
    <row r="121" spans="1:9" ht="12.75" hidden="1">
      <c r="A121" s="126">
        <v>22</v>
      </c>
      <c r="B121" s="33" t="s">
        <v>103</v>
      </c>
      <c r="C121" s="254">
        <v>5</v>
      </c>
      <c r="D121" s="250">
        <v>4</v>
      </c>
      <c r="E121" s="250">
        <v>4</v>
      </c>
      <c r="F121" s="148">
        <v>1</v>
      </c>
      <c r="G121" s="253">
        <v>4</v>
      </c>
      <c r="H121" s="251">
        <f t="shared" si="1"/>
        <v>1</v>
      </c>
      <c r="I121" s="33" t="s">
        <v>88</v>
      </c>
    </row>
    <row r="122" spans="1:9" s="30" customFormat="1" ht="16.5" customHeight="1" hidden="1">
      <c r="A122" s="256"/>
      <c r="B122" s="256" t="s">
        <v>612</v>
      </c>
      <c r="C122" s="256">
        <f>SUM(C100:C121)</f>
        <v>274</v>
      </c>
      <c r="D122" s="257">
        <f>SUM(D100:D121)</f>
        <v>220</v>
      </c>
      <c r="E122" s="257">
        <f>SUM(E100:E121)</f>
        <v>220</v>
      </c>
      <c r="F122" s="258">
        <v>1</v>
      </c>
      <c r="G122" s="259">
        <f>SUM(G100:G121)</f>
        <v>165</v>
      </c>
      <c r="H122" s="258">
        <f t="shared" si="1"/>
        <v>0.75</v>
      </c>
      <c r="I122" s="255"/>
    </row>
    <row r="123" ht="12.75">
      <c r="A123" s="3"/>
    </row>
    <row r="124" spans="2:9" ht="16.5">
      <c r="B124" s="152"/>
      <c r="C124" s="153"/>
      <c r="D124" s="153"/>
      <c r="E124" s="263" t="s">
        <v>309</v>
      </c>
      <c r="F124" s="153"/>
      <c r="G124" s="153"/>
      <c r="H124" s="153"/>
      <c r="I124" s="153"/>
    </row>
    <row r="125" ht="13.5" thickBot="1"/>
    <row r="126" spans="1:9" ht="30" customHeight="1">
      <c r="A126" s="699" t="s">
        <v>785</v>
      </c>
      <c r="B126" s="700"/>
      <c r="C126" s="700"/>
      <c r="D126" s="700"/>
      <c r="E126" s="700"/>
      <c r="F126" s="700"/>
      <c r="G126" s="700"/>
      <c r="H126" s="700"/>
      <c r="I126" s="701"/>
    </row>
    <row r="127" spans="1:9" ht="15" customHeight="1">
      <c r="A127" s="702" t="s">
        <v>359</v>
      </c>
      <c r="B127" s="705" t="s">
        <v>895</v>
      </c>
      <c r="C127" s="708" t="s">
        <v>883</v>
      </c>
      <c r="D127" s="708" t="s">
        <v>884</v>
      </c>
      <c r="E127" s="711" t="s">
        <v>885</v>
      </c>
      <c r="F127" s="712"/>
      <c r="G127" s="711" t="s">
        <v>886</v>
      </c>
      <c r="H127" s="712"/>
      <c r="I127" s="705" t="s">
        <v>887</v>
      </c>
    </row>
    <row r="128" spans="1:9" ht="12.75">
      <c r="A128" s="703"/>
      <c r="B128" s="706"/>
      <c r="C128" s="709"/>
      <c r="D128" s="709"/>
      <c r="E128" s="713"/>
      <c r="F128" s="714"/>
      <c r="G128" s="713"/>
      <c r="H128" s="714"/>
      <c r="I128" s="706"/>
    </row>
    <row r="129" spans="1:9" ht="42.75" customHeight="1">
      <c r="A129" s="704"/>
      <c r="B129" s="707"/>
      <c r="C129" s="710"/>
      <c r="D129" s="710"/>
      <c r="E129" s="17" t="s">
        <v>888</v>
      </c>
      <c r="F129" s="17" t="s">
        <v>889</v>
      </c>
      <c r="G129" s="17" t="s">
        <v>888</v>
      </c>
      <c r="H129" s="17" t="s">
        <v>889</v>
      </c>
      <c r="I129" s="707"/>
    </row>
    <row r="130" spans="1:9" ht="12.75">
      <c r="A130" s="126"/>
      <c r="B130" s="720" t="s">
        <v>564</v>
      </c>
      <c r="C130" s="127">
        <v>17</v>
      </c>
      <c r="D130" s="127">
        <v>15</v>
      </c>
      <c r="E130" s="127">
        <v>15</v>
      </c>
      <c r="F130" s="128">
        <v>1</v>
      </c>
      <c r="G130" s="127">
        <v>10</v>
      </c>
      <c r="H130" s="129">
        <v>0.73</v>
      </c>
      <c r="I130" s="22" t="s">
        <v>565</v>
      </c>
    </row>
    <row r="131" spans="1:9" ht="12.75">
      <c r="A131" s="126">
        <v>1</v>
      </c>
      <c r="B131" s="721"/>
      <c r="C131" s="127">
        <v>15</v>
      </c>
      <c r="D131" s="127">
        <v>12</v>
      </c>
      <c r="E131" s="127">
        <v>12</v>
      </c>
      <c r="F131" s="146">
        <v>1</v>
      </c>
      <c r="G131" s="127">
        <v>8</v>
      </c>
      <c r="H131" s="147">
        <v>0.75</v>
      </c>
      <c r="I131" s="33" t="s">
        <v>566</v>
      </c>
    </row>
    <row r="132" spans="1:9" ht="12.75">
      <c r="A132" s="126">
        <v>2</v>
      </c>
      <c r="B132" s="33" t="s">
        <v>567</v>
      </c>
      <c r="C132" s="17">
        <v>28</v>
      </c>
      <c r="D132" s="17">
        <v>23</v>
      </c>
      <c r="E132" s="17">
        <v>23</v>
      </c>
      <c r="F132" s="146">
        <v>1</v>
      </c>
      <c r="G132" s="17">
        <v>18</v>
      </c>
      <c r="H132" s="147">
        <f aca="true" t="shared" si="2" ref="H132:H154">G132/E132</f>
        <v>0.782608695652174</v>
      </c>
      <c r="I132" s="33" t="s">
        <v>568</v>
      </c>
    </row>
    <row r="133" spans="1:9" ht="12.75">
      <c r="A133" s="126">
        <v>3</v>
      </c>
      <c r="B133" s="33" t="s">
        <v>569</v>
      </c>
      <c r="C133" s="17">
        <v>19</v>
      </c>
      <c r="D133" s="17">
        <v>13</v>
      </c>
      <c r="E133" s="17">
        <v>13</v>
      </c>
      <c r="F133" s="146">
        <v>1</v>
      </c>
      <c r="G133" s="17">
        <v>5</v>
      </c>
      <c r="H133" s="147">
        <f t="shared" si="2"/>
        <v>0.38461538461538464</v>
      </c>
      <c r="I133" s="33" t="s">
        <v>570</v>
      </c>
    </row>
    <row r="134" spans="1:9" ht="12.75">
      <c r="A134" s="126">
        <v>4</v>
      </c>
      <c r="B134" s="130" t="s">
        <v>571</v>
      </c>
      <c r="C134" s="17">
        <v>28</v>
      </c>
      <c r="D134" s="17">
        <v>25</v>
      </c>
      <c r="E134" s="17">
        <v>25</v>
      </c>
      <c r="F134" s="146">
        <v>1</v>
      </c>
      <c r="G134" s="17">
        <v>18</v>
      </c>
      <c r="H134" s="147">
        <f t="shared" si="2"/>
        <v>0.72</v>
      </c>
      <c r="I134" s="33" t="s">
        <v>572</v>
      </c>
    </row>
    <row r="135" spans="1:9" ht="12.75">
      <c r="A135" s="126">
        <v>5</v>
      </c>
      <c r="B135" s="33" t="s">
        <v>573</v>
      </c>
      <c r="C135" s="131">
        <v>4</v>
      </c>
      <c r="D135" s="17">
        <v>4</v>
      </c>
      <c r="E135" s="17">
        <v>4</v>
      </c>
      <c r="F135" s="146">
        <v>1</v>
      </c>
      <c r="G135" s="17">
        <v>4</v>
      </c>
      <c r="H135" s="147">
        <f t="shared" si="2"/>
        <v>1</v>
      </c>
      <c r="I135" s="33" t="s">
        <v>574</v>
      </c>
    </row>
    <row r="136" spans="1:9" ht="12.75">
      <c r="A136" s="126">
        <v>6</v>
      </c>
      <c r="B136" s="33" t="s">
        <v>575</v>
      </c>
      <c r="C136" s="132">
        <v>13</v>
      </c>
      <c r="D136" s="35">
        <v>11</v>
      </c>
      <c r="E136" s="35">
        <v>11</v>
      </c>
      <c r="F136" s="146">
        <v>1</v>
      </c>
      <c r="G136" s="35">
        <v>6</v>
      </c>
      <c r="H136" s="147">
        <f t="shared" si="2"/>
        <v>0.5454545454545454</v>
      </c>
      <c r="I136" s="33" t="s">
        <v>576</v>
      </c>
    </row>
    <row r="137" spans="1:9" ht="12.75">
      <c r="A137" s="126">
        <v>7</v>
      </c>
      <c r="B137" s="33" t="s">
        <v>577</v>
      </c>
      <c r="C137" s="131">
        <v>5</v>
      </c>
      <c r="D137" s="17">
        <v>5</v>
      </c>
      <c r="E137" s="17">
        <v>5</v>
      </c>
      <c r="F137" s="146">
        <v>1</v>
      </c>
      <c r="G137" s="17">
        <v>2</v>
      </c>
      <c r="H137" s="147">
        <f t="shared" si="2"/>
        <v>0.4</v>
      </c>
      <c r="I137" s="33" t="s">
        <v>578</v>
      </c>
    </row>
    <row r="138" spans="1:9" ht="12.75">
      <c r="A138" s="126">
        <v>8</v>
      </c>
      <c r="B138" s="33" t="s">
        <v>579</v>
      </c>
      <c r="C138" s="131">
        <v>3</v>
      </c>
      <c r="D138" s="17">
        <v>3</v>
      </c>
      <c r="E138" s="17">
        <v>3</v>
      </c>
      <c r="F138" s="146">
        <v>1</v>
      </c>
      <c r="G138" s="17">
        <v>1</v>
      </c>
      <c r="H138" s="147">
        <f t="shared" si="2"/>
        <v>0.3333333333333333</v>
      </c>
      <c r="I138" s="33" t="s">
        <v>580</v>
      </c>
    </row>
    <row r="139" spans="1:9" ht="12.75">
      <c r="A139" s="126">
        <v>9</v>
      </c>
      <c r="B139" s="33" t="s">
        <v>581</v>
      </c>
      <c r="C139" s="131">
        <v>2</v>
      </c>
      <c r="D139" s="131">
        <v>2</v>
      </c>
      <c r="E139" s="131">
        <v>2</v>
      </c>
      <c r="F139" s="146">
        <v>1</v>
      </c>
      <c r="G139" s="131">
        <v>1</v>
      </c>
      <c r="H139" s="147">
        <f t="shared" si="2"/>
        <v>0.5</v>
      </c>
      <c r="I139" s="133" t="s">
        <v>582</v>
      </c>
    </row>
    <row r="140" spans="1:9" ht="12.75">
      <c r="A140" s="126">
        <v>10</v>
      </c>
      <c r="B140" s="33" t="s">
        <v>583</v>
      </c>
      <c r="C140" s="131">
        <v>18</v>
      </c>
      <c r="D140" s="17">
        <v>14</v>
      </c>
      <c r="E140" s="17">
        <v>14</v>
      </c>
      <c r="F140" s="146">
        <v>1</v>
      </c>
      <c r="G140" s="17">
        <v>12</v>
      </c>
      <c r="H140" s="147">
        <f t="shared" si="2"/>
        <v>0.8571428571428571</v>
      </c>
      <c r="I140" s="33" t="s">
        <v>584</v>
      </c>
    </row>
    <row r="141" spans="1:9" ht="12.75">
      <c r="A141" s="126">
        <v>11</v>
      </c>
      <c r="B141" s="33" t="s">
        <v>585</v>
      </c>
      <c r="C141" s="131">
        <v>12</v>
      </c>
      <c r="D141" s="17">
        <v>8</v>
      </c>
      <c r="E141" s="17">
        <v>8</v>
      </c>
      <c r="F141" s="146">
        <v>1</v>
      </c>
      <c r="G141" s="17">
        <v>7</v>
      </c>
      <c r="H141" s="147">
        <f t="shared" si="2"/>
        <v>0.875</v>
      </c>
      <c r="I141" s="33" t="s">
        <v>586</v>
      </c>
    </row>
    <row r="142" spans="1:9" ht="12.75">
      <c r="A142" s="126">
        <v>12</v>
      </c>
      <c r="B142" s="33" t="s">
        <v>498</v>
      </c>
      <c r="C142" s="131">
        <v>6</v>
      </c>
      <c r="D142" s="17">
        <v>6</v>
      </c>
      <c r="E142" s="17">
        <v>6</v>
      </c>
      <c r="F142" s="146">
        <v>1</v>
      </c>
      <c r="G142" s="17">
        <v>4</v>
      </c>
      <c r="H142" s="147">
        <f t="shared" si="2"/>
        <v>0.6666666666666666</v>
      </c>
      <c r="I142" s="33" t="s">
        <v>587</v>
      </c>
    </row>
    <row r="143" spans="1:9" ht="12.75">
      <c r="A143" s="126">
        <v>13</v>
      </c>
      <c r="B143" s="33" t="s">
        <v>588</v>
      </c>
      <c r="C143" s="131">
        <v>5</v>
      </c>
      <c r="D143" s="17">
        <v>5</v>
      </c>
      <c r="E143" s="17">
        <v>5</v>
      </c>
      <c r="F143" s="146">
        <v>1</v>
      </c>
      <c r="G143" s="17">
        <v>2</v>
      </c>
      <c r="H143" s="147">
        <f t="shared" si="2"/>
        <v>0.4</v>
      </c>
      <c r="I143" s="33" t="s">
        <v>589</v>
      </c>
    </row>
    <row r="144" spans="1:9" ht="12.75">
      <c r="A144" s="126">
        <v>14</v>
      </c>
      <c r="B144" s="33" t="s">
        <v>590</v>
      </c>
      <c r="C144" s="132">
        <v>19</v>
      </c>
      <c r="D144" s="35">
        <v>13</v>
      </c>
      <c r="E144" s="35">
        <v>13</v>
      </c>
      <c r="F144" s="146">
        <v>1</v>
      </c>
      <c r="G144" s="35">
        <v>11</v>
      </c>
      <c r="H144" s="147">
        <f t="shared" si="2"/>
        <v>0.8461538461538461</v>
      </c>
      <c r="I144" s="33" t="s">
        <v>591</v>
      </c>
    </row>
    <row r="145" spans="1:9" ht="12.75">
      <c r="A145" s="126">
        <v>15</v>
      </c>
      <c r="B145" s="33" t="s">
        <v>592</v>
      </c>
      <c r="C145" s="131">
        <v>9</v>
      </c>
      <c r="D145" s="17">
        <v>9</v>
      </c>
      <c r="E145" s="17">
        <v>9</v>
      </c>
      <c r="F145" s="146">
        <v>1</v>
      </c>
      <c r="G145" s="17">
        <v>3</v>
      </c>
      <c r="H145" s="147">
        <f t="shared" si="2"/>
        <v>0.3333333333333333</v>
      </c>
      <c r="I145" s="33" t="s">
        <v>593</v>
      </c>
    </row>
    <row r="146" spans="1:9" ht="12.75">
      <c r="A146" s="126">
        <v>16</v>
      </c>
      <c r="B146" s="33" t="s">
        <v>594</v>
      </c>
      <c r="C146" s="131">
        <v>4</v>
      </c>
      <c r="D146" s="17">
        <v>4</v>
      </c>
      <c r="E146" s="17">
        <v>4</v>
      </c>
      <c r="F146" s="146">
        <v>1</v>
      </c>
      <c r="G146" s="17">
        <v>2</v>
      </c>
      <c r="H146" s="147">
        <f t="shared" si="2"/>
        <v>0.5</v>
      </c>
      <c r="I146" s="33" t="s">
        <v>595</v>
      </c>
    </row>
    <row r="147" spans="1:9" ht="12.75">
      <c r="A147" s="126">
        <v>17</v>
      </c>
      <c r="B147" s="33" t="s">
        <v>596</v>
      </c>
      <c r="C147" s="131">
        <v>20</v>
      </c>
      <c r="D147" s="17">
        <v>18</v>
      </c>
      <c r="E147" s="17">
        <v>18</v>
      </c>
      <c r="F147" s="146">
        <v>1</v>
      </c>
      <c r="G147" s="17">
        <v>16</v>
      </c>
      <c r="H147" s="147">
        <f t="shared" si="2"/>
        <v>0.8888888888888888</v>
      </c>
      <c r="I147" s="33" t="s">
        <v>597</v>
      </c>
    </row>
    <row r="148" spans="1:9" ht="12.75">
      <c r="A148" s="126">
        <v>18</v>
      </c>
      <c r="B148" s="33" t="s">
        <v>598</v>
      </c>
      <c r="C148" s="131">
        <v>9</v>
      </c>
      <c r="D148" s="17">
        <v>9</v>
      </c>
      <c r="E148" s="17">
        <v>9</v>
      </c>
      <c r="F148" s="146">
        <v>1</v>
      </c>
      <c r="G148" s="17">
        <v>5</v>
      </c>
      <c r="H148" s="147">
        <f t="shared" si="2"/>
        <v>0.5555555555555556</v>
      </c>
      <c r="I148" s="33" t="s">
        <v>599</v>
      </c>
    </row>
    <row r="149" spans="1:9" ht="12.75">
      <c r="A149" s="126">
        <v>19</v>
      </c>
      <c r="B149" s="33" t="s">
        <v>600</v>
      </c>
      <c r="C149" s="131">
        <v>5</v>
      </c>
      <c r="D149" s="17">
        <v>3</v>
      </c>
      <c r="E149" s="17">
        <v>3</v>
      </c>
      <c r="F149" s="146">
        <v>1</v>
      </c>
      <c r="G149" s="17">
        <v>3</v>
      </c>
      <c r="H149" s="147">
        <f t="shared" si="2"/>
        <v>1</v>
      </c>
      <c r="I149" s="33" t="s">
        <v>601</v>
      </c>
    </row>
    <row r="150" spans="1:9" ht="12.75">
      <c r="A150" s="126">
        <v>20</v>
      </c>
      <c r="B150" s="33" t="s">
        <v>602</v>
      </c>
      <c r="C150" s="131">
        <v>3</v>
      </c>
      <c r="D150" s="17">
        <v>3</v>
      </c>
      <c r="E150" s="17">
        <v>3</v>
      </c>
      <c r="F150" s="146">
        <v>1</v>
      </c>
      <c r="G150" s="17">
        <v>0</v>
      </c>
      <c r="H150" s="147">
        <f t="shared" si="2"/>
        <v>0</v>
      </c>
      <c r="I150" s="33" t="s">
        <v>603</v>
      </c>
    </row>
    <row r="151" spans="1:9" ht="12.75">
      <c r="A151" s="126">
        <v>21</v>
      </c>
      <c r="B151" s="33" t="s">
        <v>604</v>
      </c>
      <c r="C151" s="131">
        <v>2</v>
      </c>
      <c r="D151" s="17">
        <v>2</v>
      </c>
      <c r="E151" s="17">
        <v>2</v>
      </c>
      <c r="F151" s="146">
        <v>1</v>
      </c>
      <c r="G151" s="17">
        <v>2</v>
      </c>
      <c r="H151" s="147">
        <f t="shared" si="2"/>
        <v>1</v>
      </c>
      <c r="I151" s="33" t="s">
        <v>605</v>
      </c>
    </row>
    <row r="152" spans="1:9" ht="12.75">
      <c r="A152" s="126">
        <v>22</v>
      </c>
      <c r="B152" s="134" t="s">
        <v>606</v>
      </c>
      <c r="C152" s="131">
        <v>5</v>
      </c>
      <c r="D152" s="18">
        <v>4</v>
      </c>
      <c r="E152" s="18">
        <v>4</v>
      </c>
      <c r="F152" s="146">
        <v>1</v>
      </c>
      <c r="G152" s="18">
        <v>1</v>
      </c>
      <c r="H152" s="147">
        <f t="shared" si="2"/>
        <v>0.25</v>
      </c>
      <c r="I152" s="33" t="s">
        <v>607</v>
      </c>
    </row>
    <row r="153" spans="1:9" ht="12.75">
      <c r="A153" s="126">
        <v>23</v>
      </c>
      <c r="B153" s="134" t="s">
        <v>608</v>
      </c>
      <c r="C153" s="131">
        <v>10</v>
      </c>
      <c r="D153" s="18">
        <v>9</v>
      </c>
      <c r="E153" s="18">
        <v>9</v>
      </c>
      <c r="F153" s="146">
        <v>1</v>
      </c>
      <c r="G153" s="18">
        <v>6</v>
      </c>
      <c r="H153" s="147">
        <f t="shared" si="2"/>
        <v>0.6666666666666666</v>
      </c>
      <c r="I153" s="33" t="s">
        <v>609</v>
      </c>
    </row>
    <row r="154" spans="1:9" ht="12.75">
      <c r="A154" s="126">
        <v>24</v>
      </c>
      <c r="B154" s="33" t="s">
        <v>610</v>
      </c>
      <c r="C154" s="131">
        <v>6</v>
      </c>
      <c r="D154" s="17">
        <v>5</v>
      </c>
      <c r="E154" s="17">
        <v>5</v>
      </c>
      <c r="F154" s="146">
        <v>1</v>
      </c>
      <c r="G154" s="17">
        <v>2</v>
      </c>
      <c r="H154" s="147">
        <f t="shared" si="2"/>
        <v>0.4</v>
      </c>
      <c r="I154" s="33" t="s">
        <v>611</v>
      </c>
    </row>
    <row r="155" spans="1:9" ht="13.5" thickBot="1">
      <c r="A155" s="268"/>
      <c r="B155" s="135" t="s">
        <v>612</v>
      </c>
      <c r="C155" s="136">
        <f>SUM(C130:C154)</f>
        <v>267</v>
      </c>
      <c r="D155" s="136">
        <f>SUM(D130:D154)</f>
        <v>225</v>
      </c>
      <c r="E155" s="136">
        <f>SUM(E130:E154)</f>
        <v>225</v>
      </c>
      <c r="F155" s="137">
        <f>D155/E155</f>
        <v>1</v>
      </c>
      <c r="G155" s="136">
        <f>SUM(G130:G154)</f>
        <v>149</v>
      </c>
      <c r="H155" s="138">
        <f>G155/D155</f>
        <v>0.6622222222222223</v>
      </c>
      <c r="I155" s="136"/>
    </row>
    <row r="156" spans="2:9" ht="13.5" thickBot="1">
      <c r="B156" s="722"/>
      <c r="C156" s="722"/>
      <c r="D156" s="722"/>
      <c r="E156" s="722"/>
      <c r="F156" s="722"/>
      <c r="G156" s="722"/>
      <c r="H156" s="722"/>
      <c r="I156" s="722"/>
    </row>
    <row r="157" spans="1:9" ht="29.25" customHeight="1">
      <c r="A157" s="699" t="s">
        <v>784</v>
      </c>
      <c r="B157" s="700"/>
      <c r="C157" s="700"/>
      <c r="D157" s="700"/>
      <c r="E157" s="700"/>
      <c r="F157" s="700"/>
      <c r="G157" s="700"/>
      <c r="H157" s="700"/>
      <c r="I157" s="700"/>
    </row>
    <row r="158" spans="1:9" ht="15" customHeight="1">
      <c r="A158" s="704" t="s">
        <v>359</v>
      </c>
      <c r="B158" s="707" t="s">
        <v>895</v>
      </c>
      <c r="C158" s="719" t="s">
        <v>883</v>
      </c>
      <c r="D158" s="719" t="s">
        <v>884</v>
      </c>
      <c r="E158" s="707" t="s">
        <v>885</v>
      </c>
      <c r="F158" s="707"/>
      <c r="G158" s="707" t="s">
        <v>886</v>
      </c>
      <c r="H158" s="707"/>
      <c r="I158" s="715" t="s">
        <v>887</v>
      </c>
    </row>
    <row r="159" spans="1:9" ht="12.75">
      <c r="A159" s="718"/>
      <c r="B159" s="715"/>
      <c r="C159" s="719"/>
      <c r="D159" s="719"/>
      <c r="E159" s="715"/>
      <c r="F159" s="715"/>
      <c r="G159" s="715"/>
      <c r="H159" s="715"/>
      <c r="I159" s="715"/>
    </row>
    <row r="160" spans="1:9" ht="39" customHeight="1">
      <c r="A160" s="718"/>
      <c r="B160" s="715"/>
      <c r="C160" s="719"/>
      <c r="D160" s="719"/>
      <c r="E160" s="17" t="s">
        <v>888</v>
      </c>
      <c r="F160" s="17" t="s">
        <v>889</v>
      </c>
      <c r="G160" s="17" t="s">
        <v>888</v>
      </c>
      <c r="H160" s="17" t="s">
        <v>889</v>
      </c>
      <c r="I160" s="715"/>
    </row>
    <row r="161" spans="1:9" ht="12.75">
      <c r="A161" s="126">
        <v>1</v>
      </c>
      <c r="B161" s="139" t="s">
        <v>564</v>
      </c>
      <c r="C161" s="127">
        <v>32</v>
      </c>
      <c r="D161" s="127">
        <v>27</v>
      </c>
      <c r="E161" s="127">
        <v>27</v>
      </c>
      <c r="F161" s="148">
        <f>E161/D161</f>
        <v>1</v>
      </c>
      <c r="G161" s="127">
        <v>12</v>
      </c>
      <c r="H161" s="149">
        <f>G161/D161</f>
        <v>0.4444444444444444</v>
      </c>
      <c r="I161" s="22" t="s">
        <v>613</v>
      </c>
    </row>
    <row r="162" spans="1:9" ht="12.75">
      <c r="A162" s="126">
        <v>2</v>
      </c>
      <c r="B162" s="33" t="s">
        <v>567</v>
      </c>
      <c r="C162" s="17">
        <v>28</v>
      </c>
      <c r="D162" s="17">
        <v>23</v>
      </c>
      <c r="E162" s="17">
        <v>23</v>
      </c>
      <c r="F162" s="148">
        <f aca="true" t="shared" si="3" ref="F162:F184">E162/D162</f>
        <v>1</v>
      </c>
      <c r="G162" s="17">
        <v>9</v>
      </c>
      <c r="H162" s="149">
        <f aca="true" t="shared" si="4" ref="H162:H184">G162/D162</f>
        <v>0.391304347826087</v>
      </c>
      <c r="I162" s="22" t="s">
        <v>614</v>
      </c>
    </row>
    <row r="163" spans="1:9" ht="12.75">
      <c r="A163" s="126">
        <v>3</v>
      </c>
      <c r="B163" s="33" t="s">
        <v>569</v>
      </c>
      <c r="C163" s="17">
        <v>19</v>
      </c>
      <c r="D163" s="17">
        <v>13</v>
      </c>
      <c r="E163" s="17">
        <v>13</v>
      </c>
      <c r="F163" s="148">
        <f t="shared" si="3"/>
        <v>1</v>
      </c>
      <c r="G163" s="17">
        <v>7</v>
      </c>
      <c r="H163" s="149">
        <f t="shared" si="4"/>
        <v>0.5384615384615384</v>
      </c>
      <c r="I163" s="22" t="s">
        <v>615</v>
      </c>
    </row>
    <row r="164" spans="1:9" ht="12.75">
      <c r="A164" s="126">
        <v>4</v>
      </c>
      <c r="B164" s="130" t="s">
        <v>571</v>
      </c>
      <c r="C164" s="17">
        <v>28</v>
      </c>
      <c r="D164" s="17">
        <v>25</v>
      </c>
      <c r="E164" s="17">
        <v>25</v>
      </c>
      <c r="F164" s="148">
        <f t="shared" si="3"/>
        <v>1</v>
      </c>
      <c r="G164" s="17">
        <v>16</v>
      </c>
      <c r="H164" s="149">
        <f t="shared" si="4"/>
        <v>0.64</v>
      </c>
      <c r="I164" s="22" t="s">
        <v>616</v>
      </c>
    </row>
    <row r="165" spans="1:9" ht="12.75">
      <c r="A165" s="126">
        <v>5</v>
      </c>
      <c r="B165" s="33" t="s">
        <v>573</v>
      </c>
      <c r="C165" s="17">
        <v>4</v>
      </c>
      <c r="D165" s="17">
        <v>4</v>
      </c>
      <c r="E165" s="17">
        <v>4</v>
      </c>
      <c r="F165" s="148">
        <f t="shared" si="3"/>
        <v>1</v>
      </c>
      <c r="G165" s="17">
        <v>2</v>
      </c>
      <c r="H165" s="149">
        <f t="shared" si="4"/>
        <v>0.5</v>
      </c>
      <c r="I165" s="22" t="s">
        <v>617</v>
      </c>
    </row>
    <row r="166" spans="1:9" ht="15">
      <c r="A166" s="126">
        <v>6</v>
      </c>
      <c r="B166" s="33" t="s">
        <v>575</v>
      </c>
      <c r="C166" s="140">
        <v>13</v>
      </c>
      <c r="D166" s="140">
        <v>11</v>
      </c>
      <c r="E166" s="140">
        <v>11</v>
      </c>
      <c r="F166" s="148">
        <f t="shared" si="3"/>
        <v>1</v>
      </c>
      <c r="G166" s="140">
        <v>6</v>
      </c>
      <c r="H166" s="149">
        <f t="shared" si="4"/>
        <v>0.5454545454545454</v>
      </c>
      <c r="I166" s="22" t="s">
        <v>618</v>
      </c>
    </row>
    <row r="167" spans="1:9" ht="12.75">
      <c r="A167" s="126">
        <v>7</v>
      </c>
      <c r="B167" s="33" t="s">
        <v>577</v>
      </c>
      <c r="C167" s="17">
        <v>5</v>
      </c>
      <c r="D167" s="17">
        <v>5</v>
      </c>
      <c r="E167" s="17">
        <v>5</v>
      </c>
      <c r="F167" s="148">
        <f t="shared" si="3"/>
        <v>1</v>
      </c>
      <c r="G167" s="17">
        <v>1</v>
      </c>
      <c r="H167" s="149">
        <f t="shared" si="4"/>
        <v>0.2</v>
      </c>
      <c r="I167" s="22" t="s">
        <v>619</v>
      </c>
    </row>
    <row r="168" spans="1:9" ht="12.75">
      <c r="A168" s="126">
        <v>8</v>
      </c>
      <c r="B168" s="33" t="s">
        <v>579</v>
      </c>
      <c r="C168" s="17">
        <v>3</v>
      </c>
      <c r="D168" s="17">
        <v>3</v>
      </c>
      <c r="E168" s="17">
        <v>3</v>
      </c>
      <c r="F168" s="148">
        <f t="shared" si="3"/>
        <v>1</v>
      </c>
      <c r="G168" s="17">
        <v>1</v>
      </c>
      <c r="H168" s="149">
        <f t="shared" si="4"/>
        <v>0.3333333333333333</v>
      </c>
      <c r="I168" s="22" t="s">
        <v>973</v>
      </c>
    </row>
    <row r="169" spans="1:9" ht="12.75">
      <c r="A169" s="126">
        <v>9</v>
      </c>
      <c r="B169" s="33" t="s">
        <v>581</v>
      </c>
      <c r="C169" s="131">
        <v>2</v>
      </c>
      <c r="D169" s="131">
        <v>2</v>
      </c>
      <c r="E169" s="131">
        <v>2</v>
      </c>
      <c r="F169" s="148">
        <f t="shared" si="3"/>
        <v>1</v>
      </c>
      <c r="G169" s="131">
        <v>2</v>
      </c>
      <c r="H169" s="149">
        <f t="shared" si="4"/>
        <v>1</v>
      </c>
      <c r="I169" s="46" t="s">
        <v>620</v>
      </c>
    </row>
    <row r="170" spans="1:9" ht="12.75">
      <c r="A170" s="126">
        <v>10</v>
      </c>
      <c r="B170" s="33" t="s">
        <v>583</v>
      </c>
      <c r="C170" s="17">
        <v>18</v>
      </c>
      <c r="D170" s="17">
        <v>14</v>
      </c>
      <c r="E170" s="17">
        <v>14</v>
      </c>
      <c r="F170" s="148">
        <f t="shared" si="3"/>
        <v>1</v>
      </c>
      <c r="G170" s="17">
        <v>7</v>
      </c>
      <c r="H170" s="149">
        <f t="shared" si="4"/>
        <v>0.5</v>
      </c>
      <c r="I170" s="22" t="s">
        <v>621</v>
      </c>
    </row>
    <row r="171" spans="1:9" ht="12.75">
      <c r="A171" s="126">
        <v>11</v>
      </c>
      <c r="B171" s="33" t="s">
        <v>585</v>
      </c>
      <c r="C171" s="17">
        <v>12</v>
      </c>
      <c r="D171" s="17">
        <v>8</v>
      </c>
      <c r="E171" s="17">
        <v>8</v>
      </c>
      <c r="F171" s="148">
        <f t="shared" si="3"/>
        <v>1</v>
      </c>
      <c r="G171" s="17">
        <v>4</v>
      </c>
      <c r="H171" s="149">
        <f t="shared" si="4"/>
        <v>0.5</v>
      </c>
      <c r="I171" s="22" t="s">
        <v>622</v>
      </c>
    </row>
    <row r="172" spans="1:9" ht="12.75">
      <c r="A172" s="126">
        <v>12</v>
      </c>
      <c r="B172" s="33" t="s">
        <v>498</v>
      </c>
      <c r="C172" s="17">
        <v>6</v>
      </c>
      <c r="D172" s="17">
        <v>6</v>
      </c>
      <c r="E172" s="17">
        <v>6</v>
      </c>
      <c r="F172" s="148">
        <f t="shared" si="3"/>
        <v>1</v>
      </c>
      <c r="G172" s="17">
        <v>0</v>
      </c>
      <c r="H172" s="149">
        <f t="shared" si="4"/>
        <v>0</v>
      </c>
      <c r="I172" s="22" t="s">
        <v>623</v>
      </c>
    </row>
    <row r="173" spans="1:9" ht="12.75">
      <c r="A173" s="126">
        <v>13</v>
      </c>
      <c r="B173" s="33" t="s">
        <v>588</v>
      </c>
      <c r="C173" s="17">
        <v>5</v>
      </c>
      <c r="D173" s="17">
        <v>5</v>
      </c>
      <c r="E173" s="17">
        <v>5</v>
      </c>
      <c r="F173" s="148">
        <f t="shared" si="3"/>
        <v>1</v>
      </c>
      <c r="G173" s="17">
        <v>0</v>
      </c>
      <c r="H173" s="149">
        <f t="shared" si="4"/>
        <v>0</v>
      </c>
      <c r="I173" s="22" t="s">
        <v>783</v>
      </c>
    </row>
    <row r="174" spans="1:9" ht="12.75">
      <c r="A174" s="126">
        <v>14</v>
      </c>
      <c r="B174" s="33" t="s">
        <v>590</v>
      </c>
      <c r="C174" s="35">
        <v>19</v>
      </c>
      <c r="D174" s="35">
        <v>13</v>
      </c>
      <c r="E174" s="35">
        <v>13</v>
      </c>
      <c r="F174" s="148">
        <f t="shared" si="3"/>
        <v>1</v>
      </c>
      <c r="G174" s="35">
        <v>9</v>
      </c>
      <c r="H174" s="149">
        <f t="shared" si="4"/>
        <v>0.6923076923076923</v>
      </c>
      <c r="I174" s="22" t="s">
        <v>624</v>
      </c>
    </row>
    <row r="175" spans="1:9" ht="12.75">
      <c r="A175" s="126">
        <v>15</v>
      </c>
      <c r="B175" s="33" t="s">
        <v>592</v>
      </c>
      <c r="C175" s="17">
        <v>9</v>
      </c>
      <c r="D175" s="17">
        <v>9</v>
      </c>
      <c r="E175" s="17">
        <v>9</v>
      </c>
      <c r="F175" s="148">
        <f t="shared" si="3"/>
        <v>1</v>
      </c>
      <c r="G175" s="17">
        <v>3</v>
      </c>
      <c r="H175" s="149">
        <f t="shared" si="4"/>
        <v>0.3333333333333333</v>
      </c>
      <c r="I175" s="22" t="s">
        <v>625</v>
      </c>
    </row>
    <row r="176" spans="1:9" ht="12.75">
      <c r="A176" s="126">
        <v>16</v>
      </c>
      <c r="B176" s="33" t="s">
        <v>594</v>
      </c>
      <c r="C176" s="17">
        <v>4</v>
      </c>
      <c r="D176" s="17">
        <v>4</v>
      </c>
      <c r="E176" s="17">
        <v>4</v>
      </c>
      <c r="F176" s="148">
        <f t="shared" si="3"/>
        <v>1</v>
      </c>
      <c r="G176" s="17">
        <v>1</v>
      </c>
      <c r="H176" s="149">
        <f t="shared" si="4"/>
        <v>0.25</v>
      </c>
      <c r="I176" s="22" t="s">
        <v>626</v>
      </c>
    </row>
    <row r="177" spans="1:9" ht="12.75">
      <c r="A177" s="126">
        <v>17</v>
      </c>
      <c r="B177" s="33" t="s">
        <v>596</v>
      </c>
      <c r="C177" s="17">
        <v>20</v>
      </c>
      <c r="D177" s="17">
        <v>18</v>
      </c>
      <c r="E177" s="17">
        <v>18</v>
      </c>
      <c r="F177" s="148">
        <f t="shared" si="3"/>
        <v>1</v>
      </c>
      <c r="G177" s="17">
        <v>12</v>
      </c>
      <c r="H177" s="149">
        <f t="shared" si="4"/>
        <v>0.6666666666666666</v>
      </c>
      <c r="I177" s="22" t="s">
        <v>627</v>
      </c>
    </row>
    <row r="178" spans="1:9" ht="12.75">
      <c r="A178" s="126">
        <v>18</v>
      </c>
      <c r="B178" s="33" t="s">
        <v>598</v>
      </c>
      <c r="C178" s="17">
        <v>9</v>
      </c>
      <c r="D178" s="17">
        <v>9</v>
      </c>
      <c r="E178" s="17">
        <v>9</v>
      </c>
      <c r="F178" s="148">
        <f t="shared" si="3"/>
        <v>1</v>
      </c>
      <c r="G178" s="17">
        <v>2</v>
      </c>
      <c r="H178" s="149">
        <f t="shared" si="4"/>
        <v>0.2222222222222222</v>
      </c>
      <c r="I178" s="22" t="s">
        <v>628</v>
      </c>
    </row>
    <row r="179" spans="1:9" ht="12.75">
      <c r="A179" s="126">
        <v>19</v>
      </c>
      <c r="B179" s="33" t="s">
        <v>600</v>
      </c>
      <c r="C179" s="17">
        <v>5</v>
      </c>
      <c r="D179" s="17">
        <v>3</v>
      </c>
      <c r="E179" s="17">
        <v>3</v>
      </c>
      <c r="F179" s="148">
        <f t="shared" si="3"/>
        <v>1</v>
      </c>
      <c r="G179" s="17">
        <v>1</v>
      </c>
      <c r="H179" s="149">
        <f t="shared" si="4"/>
        <v>0.3333333333333333</v>
      </c>
      <c r="I179" s="22" t="s">
        <v>778</v>
      </c>
    </row>
    <row r="180" spans="1:9" ht="12.75">
      <c r="A180" s="126">
        <v>20</v>
      </c>
      <c r="B180" s="33" t="s">
        <v>602</v>
      </c>
      <c r="C180" s="17">
        <v>3</v>
      </c>
      <c r="D180" s="17">
        <v>3</v>
      </c>
      <c r="E180" s="17">
        <v>3</v>
      </c>
      <c r="F180" s="148">
        <f t="shared" si="3"/>
        <v>1</v>
      </c>
      <c r="G180" s="17">
        <v>3</v>
      </c>
      <c r="H180" s="149">
        <f t="shared" si="4"/>
        <v>1</v>
      </c>
      <c r="I180" s="141" t="s">
        <v>779</v>
      </c>
    </row>
    <row r="181" spans="1:9" ht="12.75">
      <c r="A181" s="126">
        <v>21</v>
      </c>
      <c r="B181" s="33" t="s">
        <v>604</v>
      </c>
      <c r="C181" s="17">
        <v>2</v>
      </c>
      <c r="D181" s="17">
        <v>2</v>
      </c>
      <c r="E181" s="17">
        <v>2</v>
      </c>
      <c r="F181" s="148">
        <f t="shared" si="3"/>
        <v>1</v>
      </c>
      <c r="G181" s="17">
        <v>1</v>
      </c>
      <c r="H181" s="149">
        <f t="shared" si="4"/>
        <v>0.5</v>
      </c>
      <c r="I181" s="22" t="s">
        <v>780</v>
      </c>
    </row>
    <row r="182" spans="1:9" ht="12.75">
      <c r="A182" s="126">
        <v>22</v>
      </c>
      <c r="B182" s="134" t="s">
        <v>606</v>
      </c>
      <c r="C182" s="17">
        <v>5</v>
      </c>
      <c r="D182" s="17">
        <v>4</v>
      </c>
      <c r="E182" s="17">
        <v>4</v>
      </c>
      <c r="F182" s="148">
        <f t="shared" si="3"/>
        <v>1</v>
      </c>
      <c r="G182" s="17">
        <v>3</v>
      </c>
      <c r="H182" s="149">
        <f t="shared" si="4"/>
        <v>0.75</v>
      </c>
      <c r="I182" s="22" t="s">
        <v>781</v>
      </c>
    </row>
    <row r="183" spans="1:9" ht="12.75">
      <c r="A183" s="126">
        <v>23</v>
      </c>
      <c r="B183" s="134" t="s">
        <v>608</v>
      </c>
      <c r="C183" s="17">
        <v>10</v>
      </c>
      <c r="D183" s="17">
        <v>9</v>
      </c>
      <c r="E183" s="17">
        <v>9</v>
      </c>
      <c r="F183" s="148">
        <f t="shared" si="3"/>
        <v>1</v>
      </c>
      <c r="G183" s="17">
        <v>4</v>
      </c>
      <c r="H183" s="149">
        <f t="shared" si="4"/>
        <v>0.4444444444444444</v>
      </c>
      <c r="I183" s="22" t="s">
        <v>782</v>
      </c>
    </row>
    <row r="184" spans="1:9" ht="13.5" thickBot="1">
      <c r="A184" s="126">
        <v>24</v>
      </c>
      <c r="B184" s="142" t="s">
        <v>610</v>
      </c>
      <c r="C184" s="143">
        <v>6</v>
      </c>
      <c r="D184" s="143">
        <v>5</v>
      </c>
      <c r="E184" s="143">
        <v>5</v>
      </c>
      <c r="F184" s="150">
        <f t="shared" si="3"/>
        <v>1</v>
      </c>
      <c r="G184" s="143">
        <v>0</v>
      </c>
      <c r="H184" s="151">
        <f t="shared" si="4"/>
        <v>0</v>
      </c>
      <c r="I184" s="144" t="s">
        <v>974</v>
      </c>
    </row>
    <row r="185" spans="1:9" ht="13.5" thickBot="1">
      <c r="A185" s="268"/>
      <c r="B185" s="135" t="s">
        <v>612</v>
      </c>
      <c r="C185" s="136">
        <f>SUM(C161:C184)</f>
        <v>267</v>
      </c>
      <c r="D185" s="136">
        <f>SUM(D160:D184)</f>
        <v>225</v>
      </c>
      <c r="E185" s="136">
        <f>SUM(E160:E184)</f>
        <v>225</v>
      </c>
      <c r="F185" s="137">
        <f>D185/E185</f>
        <v>1</v>
      </c>
      <c r="G185" s="136">
        <f>SUM(G160:G184)</f>
        <v>106</v>
      </c>
      <c r="H185" s="138">
        <f>G185/D185</f>
        <v>0.4711111111111111</v>
      </c>
      <c r="I185" s="145"/>
    </row>
  </sheetData>
  <sheetProtection selectLockedCells="1" selectUnlockedCells="1"/>
  <mergeCells count="47">
    <mergeCell ref="A6:I6"/>
    <mergeCell ref="A157:I157"/>
    <mergeCell ref="A126:I126"/>
    <mergeCell ref="A127:A129"/>
    <mergeCell ref="B127:B129"/>
    <mergeCell ref="C127:C129"/>
    <mergeCell ref="D127:D129"/>
    <mergeCell ref="E127:F128"/>
    <mergeCell ref="G127:H128"/>
    <mergeCell ref="I97:I99"/>
    <mergeCell ref="A158:A160"/>
    <mergeCell ref="B158:B160"/>
    <mergeCell ref="C158:C160"/>
    <mergeCell ref="D158:D160"/>
    <mergeCell ref="I127:I129"/>
    <mergeCell ref="E158:F159"/>
    <mergeCell ref="G158:H159"/>
    <mergeCell ref="I158:I160"/>
    <mergeCell ref="B130:B131"/>
    <mergeCell ref="B156:I156"/>
    <mergeCell ref="C97:C99"/>
    <mergeCell ref="D97:D99"/>
    <mergeCell ref="A96:I96"/>
    <mergeCell ref="A97:A99"/>
    <mergeCell ref="B97:B99"/>
    <mergeCell ref="E97:F98"/>
    <mergeCell ref="G97:H98"/>
    <mergeCell ref="A1:I1"/>
    <mergeCell ref="A67:I67"/>
    <mergeCell ref="A68:A70"/>
    <mergeCell ref="B68:B70"/>
    <mergeCell ref="C68:C70"/>
    <mergeCell ref="D68:D70"/>
    <mergeCell ref="E68:F69"/>
    <mergeCell ref="G68:H69"/>
    <mergeCell ref="I68:I70"/>
    <mergeCell ref="A65:I65"/>
    <mergeCell ref="A3:I3"/>
    <mergeCell ref="A35:L35"/>
    <mergeCell ref="A36:A37"/>
    <mergeCell ref="B36:H36"/>
    <mergeCell ref="I36:L36"/>
    <mergeCell ref="A7:L7"/>
    <mergeCell ref="A8:A9"/>
    <mergeCell ref="B8:H8"/>
    <mergeCell ref="I8:L8"/>
    <mergeCell ref="A10:A32"/>
  </mergeCells>
  <printOptions/>
  <pageMargins left="0.7479166666666667" right="0.7479166666666667" top="0.9840277777777777" bottom="0.9840277777777777" header="0.5118055555555555" footer="0.511805555555555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N415"/>
  <sheetViews>
    <sheetView tabSelected="1" zoomScalePageLayoutView="0" workbookViewId="0" topLeftCell="A1">
      <selection activeCell="A3" sqref="A3:K3"/>
    </sheetView>
  </sheetViews>
  <sheetFormatPr defaultColWidth="9.140625" defaultRowHeight="12.75"/>
  <cols>
    <col min="1" max="1" width="4.421875" style="68" customWidth="1"/>
    <col min="2" max="2" width="22.7109375" style="157" customWidth="1"/>
    <col min="3" max="3" width="21.7109375" style="68" customWidth="1"/>
    <col min="4" max="4" width="11.8515625" style="68" customWidth="1"/>
    <col min="5" max="8" width="9.140625" style="68" customWidth="1"/>
    <col min="9" max="9" width="11.140625" style="68" customWidth="1"/>
    <col min="10" max="10" width="11.00390625" style="68" customWidth="1"/>
    <col min="11" max="11" width="16.8515625" style="68" customWidth="1"/>
    <col min="12" max="17" width="9.140625" style="68" customWidth="1"/>
    <col min="18" max="18" width="10.00390625" style="68" customWidth="1"/>
    <col min="19" max="16384" width="9.140625" style="68" customWidth="1"/>
  </cols>
  <sheetData>
    <row r="1" spans="1:14" ht="30" customHeight="1">
      <c r="A1" s="746" t="s">
        <v>980</v>
      </c>
      <c r="B1" s="746"/>
      <c r="C1" s="746"/>
      <c r="D1" s="746"/>
      <c r="E1" s="746"/>
      <c r="F1" s="746"/>
      <c r="G1" s="746"/>
      <c r="H1" s="746"/>
      <c r="I1" s="746"/>
      <c r="J1" s="746"/>
      <c r="K1" s="746"/>
      <c r="L1" s="746"/>
      <c r="M1" s="270"/>
      <c r="N1" s="270"/>
    </row>
    <row r="2" spans="1:14" ht="20.25" customHeight="1">
      <c r="A2" s="271"/>
      <c r="B2" s="271"/>
      <c r="C2" s="271" t="s">
        <v>1070</v>
      </c>
      <c r="D2" s="271"/>
      <c r="E2" s="271"/>
      <c r="F2" s="271"/>
      <c r="G2" s="271"/>
      <c r="H2" s="271"/>
      <c r="I2" s="271"/>
      <c r="J2" s="271"/>
      <c r="K2" s="271"/>
      <c r="L2" s="271"/>
      <c r="M2" s="270"/>
      <c r="N2" s="270"/>
    </row>
    <row r="3" spans="1:14" ht="84" customHeight="1">
      <c r="A3" s="723" t="s">
        <v>1071</v>
      </c>
      <c r="B3" s="724"/>
      <c r="C3" s="724"/>
      <c r="D3" s="724"/>
      <c r="E3" s="724"/>
      <c r="F3" s="724"/>
      <c r="G3" s="724"/>
      <c r="H3" s="724"/>
      <c r="I3" s="724"/>
      <c r="J3" s="724"/>
      <c r="K3" s="724"/>
      <c r="L3" s="271"/>
      <c r="M3" s="270"/>
      <c r="N3" s="270"/>
    </row>
    <row r="4" spans="1:14" ht="20.25" customHeight="1">
      <c r="A4" s="273"/>
      <c r="B4" s="260"/>
      <c r="C4" s="260"/>
      <c r="D4" s="260"/>
      <c r="E4" s="260"/>
      <c r="F4" s="260"/>
      <c r="G4" s="260"/>
      <c r="H4" s="260"/>
      <c r="I4" s="260"/>
      <c r="J4" s="260"/>
      <c r="K4" s="260"/>
      <c r="L4" s="271"/>
      <c r="M4" s="270"/>
      <c r="N4" s="270"/>
    </row>
    <row r="5" spans="1:14" ht="20.25" customHeight="1">
      <c r="A5" s="271"/>
      <c r="B5" s="271"/>
      <c r="C5" s="271" t="s">
        <v>978</v>
      </c>
      <c r="D5" s="271"/>
      <c r="E5" s="271"/>
      <c r="F5" s="271"/>
      <c r="G5" s="271"/>
      <c r="H5" s="271"/>
      <c r="I5" s="271"/>
      <c r="J5" s="271"/>
      <c r="K5" s="271"/>
      <c r="L5" s="271"/>
      <c r="M5" s="270"/>
      <c r="N5" s="270"/>
    </row>
    <row r="6" spans="1:14" ht="79.5" customHeight="1" thickBot="1">
      <c r="A6" s="723" t="s">
        <v>981</v>
      </c>
      <c r="B6" s="724"/>
      <c r="C6" s="724"/>
      <c r="D6" s="724"/>
      <c r="E6" s="724"/>
      <c r="F6" s="724"/>
      <c r="G6" s="724"/>
      <c r="H6" s="724"/>
      <c r="I6" s="724"/>
      <c r="J6" s="724"/>
      <c r="K6" s="724"/>
      <c r="L6" s="271"/>
      <c r="M6" s="270"/>
      <c r="N6" s="270"/>
    </row>
    <row r="7" spans="1:10" ht="27" customHeight="1">
      <c r="A7" s="743" t="s">
        <v>988</v>
      </c>
      <c r="B7" s="744"/>
      <c r="C7" s="744"/>
      <c r="D7" s="744"/>
      <c r="E7" s="744"/>
      <c r="F7" s="744"/>
      <c r="G7" s="744"/>
      <c r="H7" s="744"/>
      <c r="I7" s="744"/>
      <c r="J7" s="745"/>
    </row>
    <row r="8" spans="1:10" ht="45.75" customHeight="1">
      <c r="A8" s="727" t="s">
        <v>359</v>
      </c>
      <c r="B8" s="729" t="s">
        <v>895</v>
      </c>
      <c r="C8" s="729" t="s">
        <v>472</v>
      </c>
      <c r="D8" s="731" t="s">
        <v>473</v>
      </c>
      <c r="E8" s="729" t="s">
        <v>890</v>
      </c>
      <c r="F8" s="729" t="s">
        <v>891</v>
      </c>
      <c r="G8" s="729"/>
      <c r="H8" s="729" t="s">
        <v>892</v>
      </c>
      <c r="I8" s="729"/>
      <c r="J8" s="733"/>
    </row>
    <row r="9" spans="1:10" ht="49.5" customHeight="1" thickBot="1">
      <c r="A9" s="728"/>
      <c r="B9" s="730"/>
      <c r="C9" s="730"/>
      <c r="D9" s="732"/>
      <c r="E9" s="730"/>
      <c r="F9" s="249" t="s">
        <v>888</v>
      </c>
      <c r="G9" s="249" t="s">
        <v>893</v>
      </c>
      <c r="H9" s="249" t="s">
        <v>906</v>
      </c>
      <c r="I9" s="275" t="s">
        <v>129</v>
      </c>
      <c r="J9" s="276" t="s">
        <v>476</v>
      </c>
    </row>
    <row r="10" spans="1:10" ht="24">
      <c r="A10" s="524">
        <v>1</v>
      </c>
      <c r="B10" s="53" t="s">
        <v>477</v>
      </c>
      <c r="C10" s="53" t="s">
        <v>989</v>
      </c>
      <c r="D10" s="277" t="s">
        <v>479</v>
      </c>
      <c r="E10" s="278">
        <v>14</v>
      </c>
      <c r="F10" s="277">
        <v>14</v>
      </c>
      <c r="G10" s="277">
        <v>100</v>
      </c>
      <c r="H10" s="277">
        <v>67.64</v>
      </c>
      <c r="I10" s="277">
        <v>67.64</v>
      </c>
      <c r="J10" s="277">
        <v>67.34</v>
      </c>
    </row>
    <row r="11" spans="1:10" ht="24">
      <c r="A11" s="524">
        <v>2</v>
      </c>
      <c r="B11" s="53" t="s">
        <v>480</v>
      </c>
      <c r="C11" s="53" t="s">
        <v>131</v>
      </c>
      <c r="D11" s="277" t="s">
        <v>479</v>
      </c>
      <c r="E11" s="278">
        <v>10</v>
      </c>
      <c r="F11" s="277">
        <v>10</v>
      </c>
      <c r="G11" s="277">
        <v>100</v>
      </c>
      <c r="H11" s="277">
        <v>69.9</v>
      </c>
      <c r="I11" s="277">
        <v>69.9</v>
      </c>
      <c r="J11" s="277">
        <v>67.34</v>
      </c>
    </row>
    <row r="12" spans="1:10" ht="24">
      <c r="A12" s="524">
        <v>3</v>
      </c>
      <c r="B12" s="53" t="s">
        <v>482</v>
      </c>
      <c r="C12" s="53" t="s">
        <v>132</v>
      </c>
      <c r="D12" s="277" t="s">
        <v>479</v>
      </c>
      <c r="E12" s="278">
        <v>9</v>
      </c>
      <c r="F12" s="277">
        <v>9</v>
      </c>
      <c r="G12" s="277">
        <v>100</v>
      </c>
      <c r="H12" s="277">
        <v>67.44</v>
      </c>
      <c r="I12" s="277">
        <v>67.44</v>
      </c>
      <c r="J12" s="277">
        <v>67.34</v>
      </c>
    </row>
    <row r="13" spans="1:10" ht="24">
      <c r="A13" s="524">
        <v>4</v>
      </c>
      <c r="B13" s="53" t="s">
        <v>484</v>
      </c>
      <c r="C13" s="55" t="s">
        <v>133</v>
      </c>
      <c r="D13" s="277" t="s">
        <v>479</v>
      </c>
      <c r="E13" s="278">
        <v>16</v>
      </c>
      <c r="F13" s="277">
        <v>16</v>
      </c>
      <c r="G13" s="277">
        <v>100</v>
      </c>
      <c r="H13" s="277">
        <v>76.69</v>
      </c>
      <c r="I13" s="277">
        <v>76.69</v>
      </c>
      <c r="J13" s="277">
        <v>67.34</v>
      </c>
    </row>
    <row r="14" spans="1:10" ht="12.75">
      <c r="A14" s="524">
        <v>5</v>
      </c>
      <c r="B14" s="53" t="s">
        <v>96</v>
      </c>
      <c r="C14" s="55"/>
      <c r="D14" s="277" t="s">
        <v>479</v>
      </c>
      <c r="E14" s="278">
        <v>4</v>
      </c>
      <c r="F14" s="277">
        <v>4</v>
      </c>
      <c r="G14" s="277">
        <v>100</v>
      </c>
      <c r="H14" s="277">
        <v>55.75</v>
      </c>
      <c r="I14" s="277">
        <v>55.75</v>
      </c>
      <c r="J14" s="277">
        <v>67.34</v>
      </c>
    </row>
    <row r="15" spans="1:10" ht="24">
      <c r="A15" s="524">
        <v>6</v>
      </c>
      <c r="B15" s="53" t="s">
        <v>488</v>
      </c>
      <c r="C15" s="53" t="s">
        <v>990</v>
      </c>
      <c r="D15" s="277" t="s">
        <v>479</v>
      </c>
      <c r="E15" s="278">
        <v>7</v>
      </c>
      <c r="F15" s="277">
        <v>7</v>
      </c>
      <c r="G15" s="277">
        <v>100</v>
      </c>
      <c r="H15" s="277">
        <v>68</v>
      </c>
      <c r="I15" s="277">
        <v>68</v>
      </c>
      <c r="J15" s="277">
        <v>67.34</v>
      </c>
    </row>
    <row r="16" spans="1:10" ht="24">
      <c r="A16" s="524">
        <v>7</v>
      </c>
      <c r="B16" s="53" t="s">
        <v>494</v>
      </c>
      <c r="C16" s="55" t="s">
        <v>136</v>
      </c>
      <c r="D16" s="277" t="s">
        <v>479</v>
      </c>
      <c r="E16" s="278">
        <v>8</v>
      </c>
      <c r="F16" s="277">
        <v>8</v>
      </c>
      <c r="G16" s="277">
        <v>100</v>
      </c>
      <c r="H16" s="277">
        <v>70.13</v>
      </c>
      <c r="I16" s="277">
        <v>70.13</v>
      </c>
      <c r="J16" s="277">
        <v>67.34</v>
      </c>
    </row>
    <row r="17" spans="1:10" ht="24">
      <c r="A17" s="524">
        <v>8</v>
      </c>
      <c r="B17" s="53" t="s">
        <v>496</v>
      </c>
      <c r="C17" s="53" t="s">
        <v>126</v>
      </c>
      <c r="D17" s="277" t="s">
        <v>479</v>
      </c>
      <c r="E17" s="278">
        <v>5</v>
      </c>
      <c r="F17" s="277">
        <v>5</v>
      </c>
      <c r="G17" s="277">
        <v>100</v>
      </c>
      <c r="H17" s="277">
        <v>59.4</v>
      </c>
      <c r="I17" s="277">
        <v>59.4</v>
      </c>
      <c r="J17" s="277">
        <v>67.34</v>
      </c>
    </row>
    <row r="18" spans="1:10" ht="24">
      <c r="A18" s="524">
        <v>9</v>
      </c>
      <c r="B18" s="53" t="s">
        <v>500</v>
      </c>
      <c r="C18" s="53" t="s">
        <v>139</v>
      </c>
      <c r="D18" s="277" t="s">
        <v>479</v>
      </c>
      <c r="E18" s="278">
        <v>8</v>
      </c>
      <c r="F18" s="277">
        <v>8</v>
      </c>
      <c r="G18" s="277">
        <v>100</v>
      </c>
      <c r="H18" s="277">
        <v>63</v>
      </c>
      <c r="I18" s="277">
        <v>63</v>
      </c>
      <c r="J18" s="277">
        <v>67.34</v>
      </c>
    </row>
    <row r="19" spans="1:10" ht="24">
      <c r="A19" s="524">
        <v>10</v>
      </c>
      <c r="B19" s="53" t="s">
        <v>541</v>
      </c>
      <c r="C19" s="55" t="s">
        <v>141</v>
      </c>
      <c r="D19" s="277" t="s">
        <v>479</v>
      </c>
      <c r="E19" s="284">
        <v>16</v>
      </c>
      <c r="F19" s="285">
        <v>16</v>
      </c>
      <c r="G19" s="277">
        <v>100</v>
      </c>
      <c r="H19" s="285">
        <v>64.44</v>
      </c>
      <c r="I19" s="285">
        <v>64.44</v>
      </c>
      <c r="J19" s="277">
        <v>67.34</v>
      </c>
    </row>
    <row r="20" spans="1:10" ht="24">
      <c r="A20" s="524">
        <v>11</v>
      </c>
      <c r="B20" s="53" t="s">
        <v>543</v>
      </c>
      <c r="C20" s="53" t="s">
        <v>991</v>
      </c>
      <c r="D20" s="277" t="s">
        <v>479</v>
      </c>
      <c r="E20" s="284">
        <v>6</v>
      </c>
      <c r="F20" s="285">
        <v>6</v>
      </c>
      <c r="G20" s="277">
        <v>100</v>
      </c>
      <c r="H20" s="285">
        <v>60.67</v>
      </c>
      <c r="I20" s="285">
        <v>60.67</v>
      </c>
      <c r="J20" s="277">
        <v>67.34</v>
      </c>
    </row>
    <row r="21" spans="1:10" ht="12.75">
      <c r="A21" s="59"/>
      <c r="B21" s="60"/>
      <c r="C21" s="60"/>
      <c r="D21" s="60"/>
      <c r="E21" s="286">
        <f>SUM(E10:E20)</f>
        <v>103</v>
      </c>
      <c r="F21" s="286">
        <f>SUM(F10:F20)</f>
        <v>103</v>
      </c>
      <c r="G21" s="286">
        <v>100</v>
      </c>
      <c r="H21" s="287"/>
      <c r="I21" s="60"/>
      <c r="J21" s="60"/>
    </row>
    <row r="22" spans="1:7" ht="12.75">
      <c r="A22" s="288"/>
      <c r="B22" s="525"/>
      <c r="C22" s="9"/>
      <c r="D22" s="9"/>
      <c r="E22" s="9"/>
      <c r="F22" s="9"/>
      <c r="G22" s="9"/>
    </row>
    <row r="23" spans="1:10" ht="19.5" customHeight="1" thickBot="1">
      <c r="A23" s="741" t="s">
        <v>992</v>
      </c>
      <c r="B23" s="742"/>
      <c r="C23" s="742"/>
      <c r="D23" s="742"/>
      <c r="E23" s="742"/>
      <c r="F23" s="742"/>
      <c r="G23" s="742"/>
      <c r="H23" s="742"/>
      <c r="I23" s="742"/>
      <c r="J23" s="742"/>
    </row>
    <row r="24" spans="1:10" ht="26.25" customHeight="1">
      <c r="A24" s="743" t="s">
        <v>993</v>
      </c>
      <c r="B24" s="744"/>
      <c r="C24" s="744"/>
      <c r="D24" s="744"/>
      <c r="E24" s="744"/>
      <c r="F24" s="744"/>
      <c r="G24" s="744"/>
      <c r="H24" s="744"/>
      <c r="I24" s="744"/>
      <c r="J24" s="745"/>
    </row>
    <row r="25" spans="1:10" ht="47.25" customHeight="1">
      <c r="A25" s="727" t="s">
        <v>359</v>
      </c>
      <c r="B25" s="729" t="s">
        <v>895</v>
      </c>
      <c r="C25" s="729" t="s">
        <v>472</v>
      </c>
      <c r="D25" s="731" t="s">
        <v>473</v>
      </c>
      <c r="E25" s="729" t="s">
        <v>890</v>
      </c>
      <c r="F25" s="729" t="s">
        <v>891</v>
      </c>
      <c r="G25" s="729"/>
      <c r="H25" s="729" t="s">
        <v>892</v>
      </c>
      <c r="I25" s="729"/>
      <c r="J25" s="733"/>
    </row>
    <row r="26" spans="1:10" ht="50.25" customHeight="1" thickBot="1">
      <c r="A26" s="728"/>
      <c r="B26" s="730"/>
      <c r="C26" s="739"/>
      <c r="D26" s="740"/>
      <c r="E26" s="739"/>
      <c r="F26" s="289" t="s">
        <v>888</v>
      </c>
      <c r="G26" s="289" t="s">
        <v>893</v>
      </c>
      <c r="H26" s="289" t="s">
        <v>906</v>
      </c>
      <c r="I26" s="290" t="s">
        <v>129</v>
      </c>
      <c r="J26" s="291" t="s">
        <v>476</v>
      </c>
    </row>
    <row r="27" spans="1:10" ht="24">
      <c r="A27" s="524">
        <v>1</v>
      </c>
      <c r="B27" s="293" t="s">
        <v>477</v>
      </c>
      <c r="C27" s="53" t="s">
        <v>989</v>
      </c>
      <c r="D27" s="278" t="s">
        <v>540</v>
      </c>
      <c r="E27" s="278">
        <v>14</v>
      </c>
      <c r="F27" s="277">
        <v>14</v>
      </c>
      <c r="G27" s="294">
        <v>100</v>
      </c>
      <c r="H27" s="294">
        <v>46.57</v>
      </c>
      <c r="I27" s="294">
        <v>46.57</v>
      </c>
      <c r="J27" s="210">
        <v>45.7</v>
      </c>
    </row>
    <row r="28" spans="1:10" ht="24">
      <c r="A28" s="524">
        <v>2</v>
      </c>
      <c r="B28" s="293" t="s">
        <v>480</v>
      </c>
      <c r="C28" s="53" t="s">
        <v>131</v>
      </c>
      <c r="D28" s="277" t="s">
        <v>540</v>
      </c>
      <c r="E28" s="278">
        <v>10</v>
      </c>
      <c r="F28" s="277">
        <v>10</v>
      </c>
      <c r="G28" s="294">
        <v>100</v>
      </c>
      <c r="H28" s="294">
        <v>49.6</v>
      </c>
      <c r="I28" s="294">
        <v>49.6</v>
      </c>
      <c r="J28" s="210">
        <v>45.7</v>
      </c>
    </row>
    <row r="29" spans="1:10" ht="24">
      <c r="A29" s="524">
        <v>3</v>
      </c>
      <c r="B29" s="293" t="s">
        <v>482</v>
      </c>
      <c r="C29" s="53" t="s">
        <v>132</v>
      </c>
      <c r="D29" s="277" t="s">
        <v>540</v>
      </c>
      <c r="E29" s="278">
        <v>9</v>
      </c>
      <c r="F29" s="277">
        <v>9</v>
      </c>
      <c r="G29" s="294">
        <v>100</v>
      </c>
      <c r="H29" s="294">
        <v>43.56</v>
      </c>
      <c r="I29" s="294">
        <v>43.56</v>
      </c>
      <c r="J29" s="210">
        <v>45.7</v>
      </c>
    </row>
    <row r="30" spans="1:10" ht="24">
      <c r="A30" s="524">
        <v>4</v>
      </c>
      <c r="B30" s="293" t="s">
        <v>484</v>
      </c>
      <c r="C30" s="55" t="s">
        <v>133</v>
      </c>
      <c r="D30" s="277" t="s">
        <v>540</v>
      </c>
      <c r="E30" s="278">
        <v>16</v>
      </c>
      <c r="F30" s="277">
        <v>16</v>
      </c>
      <c r="G30" s="294">
        <v>100</v>
      </c>
      <c r="H30" s="294">
        <v>45</v>
      </c>
      <c r="I30" s="294">
        <v>45</v>
      </c>
      <c r="J30" s="210">
        <v>45.7</v>
      </c>
    </row>
    <row r="31" spans="1:10" ht="12.75">
      <c r="A31" s="524">
        <v>5</v>
      </c>
      <c r="B31" s="53" t="s">
        <v>96</v>
      </c>
      <c r="C31" s="55"/>
      <c r="D31" s="277" t="s">
        <v>479</v>
      </c>
      <c r="E31" s="278">
        <v>4</v>
      </c>
      <c r="F31" s="277">
        <v>4</v>
      </c>
      <c r="G31" s="277">
        <v>100</v>
      </c>
      <c r="H31" s="277">
        <v>42</v>
      </c>
      <c r="I31" s="277">
        <v>42</v>
      </c>
      <c r="J31" s="210">
        <v>45.7</v>
      </c>
    </row>
    <row r="32" spans="1:10" ht="24">
      <c r="A32" s="524">
        <v>6</v>
      </c>
      <c r="B32" s="293" t="s">
        <v>488</v>
      </c>
      <c r="C32" s="53" t="s">
        <v>990</v>
      </c>
      <c r="D32" s="277" t="s">
        <v>479</v>
      </c>
      <c r="E32" s="278">
        <v>7</v>
      </c>
      <c r="F32" s="277">
        <v>7</v>
      </c>
      <c r="G32" s="294">
        <v>100</v>
      </c>
      <c r="H32" s="294">
        <v>45.71</v>
      </c>
      <c r="I32" s="294">
        <v>45.71</v>
      </c>
      <c r="J32" s="210">
        <v>45.7</v>
      </c>
    </row>
    <row r="33" spans="1:10" ht="24">
      <c r="A33" s="524">
        <v>7</v>
      </c>
      <c r="B33" s="293" t="s">
        <v>494</v>
      </c>
      <c r="C33" s="55" t="s">
        <v>136</v>
      </c>
      <c r="D33" s="277" t="s">
        <v>479</v>
      </c>
      <c r="E33" s="278">
        <v>8</v>
      </c>
      <c r="F33" s="277">
        <v>8</v>
      </c>
      <c r="G33" s="294">
        <v>100</v>
      </c>
      <c r="H33" s="294">
        <v>55</v>
      </c>
      <c r="I33" s="294">
        <v>55</v>
      </c>
      <c r="J33" s="210">
        <v>45.7</v>
      </c>
    </row>
    <row r="34" spans="1:10" ht="24">
      <c r="A34" s="524">
        <v>8</v>
      </c>
      <c r="B34" s="293" t="s">
        <v>496</v>
      </c>
      <c r="C34" s="53" t="s">
        <v>126</v>
      </c>
      <c r="D34" s="277" t="s">
        <v>540</v>
      </c>
      <c r="E34" s="278">
        <v>5</v>
      </c>
      <c r="F34" s="277">
        <v>5</v>
      </c>
      <c r="G34" s="294">
        <v>100</v>
      </c>
      <c r="H34" s="294">
        <v>44</v>
      </c>
      <c r="I34" s="294">
        <v>44</v>
      </c>
      <c r="J34" s="210">
        <v>45.7</v>
      </c>
    </row>
    <row r="35" spans="1:10" ht="24">
      <c r="A35" s="524">
        <v>9</v>
      </c>
      <c r="B35" s="293" t="s">
        <v>500</v>
      </c>
      <c r="C35" s="53" t="s">
        <v>139</v>
      </c>
      <c r="D35" s="277" t="s">
        <v>479</v>
      </c>
      <c r="E35" s="278">
        <v>8</v>
      </c>
      <c r="F35" s="277">
        <v>8</v>
      </c>
      <c r="G35" s="294">
        <v>100</v>
      </c>
      <c r="H35" s="294">
        <v>42</v>
      </c>
      <c r="I35" s="294">
        <v>42</v>
      </c>
      <c r="J35" s="210">
        <v>45.7</v>
      </c>
    </row>
    <row r="36" spans="1:10" ht="24">
      <c r="A36" s="524">
        <v>10</v>
      </c>
      <c r="B36" s="293" t="s">
        <v>541</v>
      </c>
      <c r="C36" s="55" t="s">
        <v>141</v>
      </c>
      <c r="D36" s="277" t="s">
        <v>479</v>
      </c>
      <c r="E36" s="284">
        <v>16</v>
      </c>
      <c r="F36" s="285">
        <v>16</v>
      </c>
      <c r="G36" s="294">
        <v>100</v>
      </c>
      <c r="H36" s="294">
        <v>43.19</v>
      </c>
      <c r="I36" s="294">
        <v>43.19</v>
      </c>
      <c r="J36" s="210">
        <v>45.7</v>
      </c>
    </row>
    <row r="37" spans="1:10" ht="24">
      <c r="A37" s="524">
        <v>11</v>
      </c>
      <c r="B37" s="293" t="s">
        <v>543</v>
      </c>
      <c r="C37" s="53" t="s">
        <v>991</v>
      </c>
      <c r="D37" s="277" t="s">
        <v>479</v>
      </c>
      <c r="E37" s="284">
        <v>6</v>
      </c>
      <c r="F37" s="285">
        <v>6</v>
      </c>
      <c r="G37" s="294">
        <v>100</v>
      </c>
      <c r="H37" s="294">
        <v>45.33</v>
      </c>
      <c r="I37" s="294">
        <v>45.33</v>
      </c>
      <c r="J37" s="210">
        <v>45.7</v>
      </c>
    </row>
    <row r="38" spans="2:7" ht="12.75">
      <c r="B38" s="15"/>
      <c r="E38" s="296">
        <f>SUM(E27:E37)</f>
        <v>103</v>
      </c>
      <c r="F38" s="296">
        <f>SUM(F27:F37)</f>
        <v>103</v>
      </c>
      <c r="G38" s="296">
        <v>100</v>
      </c>
    </row>
    <row r="39" spans="1:10" ht="15" customHeight="1">
      <c r="A39" s="292"/>
      <c r="B39" s="297"/>
      <c r="C39" s="297"/>
      <c r="D39" s="298"/>
      <c r="E39" s="297"/>
      <c r="F39" s="297"/>
      <c r="G39" s="297"/>
      <c r="H39" s="297"/>
      <c r="I39" s="299"/>
      <c r="J39" s="299"/>
    </row>
    <row r="40" spans="1:10" ht="19.5" customHeight="1" thickBot="1">
      <c r="A40" s="734" t="s">
        <v>994</v>
      </c>
      <c r="B40" s="734"/>
      <c r="C40" s="734"/>
      <c r="D40" s="734"/>
      <c r="E40" s="734"/>
      <c r="F40" s="734"/>
      <c r="G40" s="734"/>
      <c r="H40" s="734"/>
      <c r="I40" s="734"/>
      <c r="J40" s="734"/>
    </row>
    <row r="41" spans="1:10" ht="25.5" customHeight="1">
      <c r="A41" s="735" t="s">
        <v>995</v>
      </c>
      <c r="B41" s="736"/>
      <c r="C41" s="736"/>
      <c r="D41" s="736"/>
      <c r="E41" s="736"/>
      <c r="F41" s="736"/>
      <c r="G41" s="736"/>
      <c r="H41" s="736"/>
      <c r="I41" s="736"/>
      <c r="J41" s="737"/>
    </row>
    <row r="42" spans="1:10" ht="47.25" customHeight="1">
      <c r="A42" s="727" t="s">
        <v>359</v>
      </c>
      <c r="B42" s="729" t="s">
        <v>895</v>
      </c>
      <c r="C42" s="729" t="s">
        <v>472</v>
      </c>
      <c r="D42" s="731" t="s">
        <v>473</v>
      </c>
      <c r="E42" s="729" t="s">
        <v>890</v>
      </c>
      <c r="F42" s="729" t="s">
        <v>891</v>
      </c>
      <c r="G42" s="729"/>
      <c r="H42" s="729" t="s">
        <v>892</v>
      </c>
      <c r="I42" s="729"/>
      <c r="J42" s="733"/>
    </row>
    <row r="43" spans="1:10" ht="41.25" customHeight="1" thickBot="1">
      <c r="A43" s="738"/>
      <c r="B43" s="730"/>
      <c r="C43" s="739"/>
      <c r="D43" s="740"/>
      <c r="E43" s="739"/>
      <c r="F43" s="289" t="s">
        <v>888</v>
      </c>
      <c r="G43" s="289" t="s">
        <v>893</v>
      </c>
      <c r="H43" s="289" t="s">
        <v>906</v>
      </c>
      <c r="I43" s="290" t="s">
        <v>129</v>
      </c>
      <c r="J43" s="291" t="s">
        <v>476</v>
      </c>
    </row>
    <row r="44" spans="1:10" ht="24">
      <c r="A44" s="184">
        <v>1</v>
      </c>
      <c r="B44" s="293" t="s">
        <v>477</v>
      </c>
      <c r="C44" s="53" t="s">
        <v>989</v>
      </c>
      <c r="D44" s="277" t="s">
        <v>479</v>
      </c>
      <c r="E44" s="217">
        <v>6</v>
      </c>
      <c r="F44" s="217">
        <v>6</v>
      </c>
      <c r="G44" s="217">
        <v>100</v>
      </c>
      <c r="H44" s="217">
        <v>63.33</v>
      </c>
      <c r="I44" s="217">
        <v>63.33</v>
      </c>
      <c r="J44" s="217">
        <v>59.65</v>
      </c>
    </row>
    <row r="45" spans="1:10" ht="24">
      <c r="A45" s="184">
        <v>2</v>
      </c>
      <c r="B45" s="293" t="s">
        <v>480</v>
      </c>
      <c r="C45" s="53" t="s">
        <v>131</v>
      </c>
      <c r="D45" s="277" t="s">
        <v>479</v>
      </c>
      <c r="E45" s="217">
        <v>8</v>
      </c>
      <c r="F45" s="217">
        <v>8</v>
      </c>
      <c r="G45" s="217">
        <v>100</v>
      </c>
      <c r="H45" s="217">
        <v>59.25</v>
      </c>
      <c r="I45" s="217">
        <v>59.25</v>
      </c>
      <c r="J45" s="217">
        <v>59.65</v>
      </c>
    </row>
    <row r="46" spans="1:10" ht="24">
      <c r="A46" s="184">
        <v>3</v>
      </c>
      <c r="B46" s="293" t="s">
        <v>482</v>
      </c>
      <c r="C46" s="53" t="s">
        <v>132</v>
      </c>
      <c r="D46" s="277" t="s">
        <v>479</v>
      </c>
      <c r="E46" s="217">
        <v>9</v>
      </c>
      <c r="F46" s="217">
        <v>9</v>
      </c>
      <c r="G46" s="217">
        <v>100</v>
      </c>
      <c r="H46" s="217">
        <v>60.44</v>
      </c>
      <c r="I46" s="217">
        <v>60.44</v>
      </c>
      <c r="J46" s="217">
        <v>59.65</v>
      </c>
    </row>
    <row r="47" spans="1:10" ht="24">
      <c r="A47" s="184">
        <v>4</v>
      </c>
      <c r="B47" s="293" t="s">
        <v>484</v>
      </c>
      <c r="C47" s="55" t="s">
        <v>133</v>
      </c>
      <c r="D47" s="277" t="s">
        <v>540</v>
      </c>
      <c r="E47" s="294">
        <v>10</v>
      </c>
      <c r="F47" s="294">
        <v>10</v>
      </c>
      <c r="G47" s="217">
        <v>100</v>
      </c>
      <c r="H47" s="294">
        <v>66.1</v>
      </c>
      <c r="I47" s="294">
        <v>66.1</v>
      </c>
      <c r="J47" s="217">
        <v>59.65</v>
      </c>
    </row>
    <row r="48" spans="1:10" ht="12.75">
      <c r="A48" s="184">
        <v>5</v>
      </c>
      <c r="B48" s="53" t="s">
        <v>96</v>
      </c>
      <c r="C48" s="55"/>
      <c r="D48" s="277" t="s">
        <v>479</v>
      </c>
      <c r="E48" s="294">
        <v>1</v>
      </c>
      <c r="F48" s="294">
        <v>1</v>
      </c>
      <c r="G48" s="217">
        <v>100</v>
      </c>
      <c r="H48" s="294">
        <v>45</v>
      </c>
      <c r="I48" s="294">
        <v>45</v>
      </c>
      <c r="J48" s="217">
        <v>59.65</v>
      </c>
    </row>
    <row r="49" spans="1:10" ht="24">
      <c r="A49" s="184">
        <v>6</v>
      </c>
      <c r="B49" s="293" t="s">
        <v>488</v>
      </c>
      <c r="C49" s="53" t="s">
        <v>990</v>
      </c>
      <c r="D49" s="277" t="s">
        <v>479</v>
      </c>
      <c r="E49" s="294">
        <v>3</v>
      </c>
      <c r="F49" s="294">
        <v>3</v>
      </c>
      <c r="G49" s="217">
        <v>100</v>
      </c>
      <c r="H49" s="294">
        <v>59</v>
      </c>
      <c r="I49" s="294">
        <v>59</v>
      </c>
      <c r="J49" s="217">
        <v>59.65</v>
      </c>
    </row>
    <row r="50" spans="1:10" ht="24">
      <c r="A50" s="184">
        <v>7</v>
      </c>
      <c r="B50" s="293" t="s">
        <v>494</v>
      </c>
      <c r="C50" s="55" t="s">
        <v>136</v>
      </c>
      <c r="D50" s="277" t="s">
        <v>479</v>
      </c>
      <c r="E50" s="294">
        <v>5</v>
      </c>
      <c r="F50" s="294">
        <v>5</v>
      </c>
      <c r="G50" s="217">
        <v>100</v>
      </c>
      <c r="H50" s="294">
        <v>63.4</v>
      </c>
      <c r="I50" s="294">
        <v>63.4</v>
      </c>
      <c r="J50" s="217">
        <v>59.65</v>
      </c>
    </row>
    <row r="51" spans="1:10" ht="24">
      <c r="A51" s="184">
        <v>8</v>
      </c>
      <c r="B51" s="293" t="s">
        <v>496</v>
      </c>
      <c r="C51" s="53" t="s">
        <v>126</v>
      </c>
      <c r="D51" s="277" t="s">
        <v>479</v>
      </c>
      <c r="E51" s="294">
        <v>1</v>
      </c>
      <c r="F51" s="294">
        <v>1</v>
      </c>
      <c r="G51" s="217">
        <v>100</v>
      </c>
      <c r="H51" s="294">
        <v>57</v>
      </c>
      <c r="I51" s="294">
        <v>57</v>
      </c>
      <c r="J51" s="217">
        <v>59.65</v>
      </c>
    </row>
    <row r="52" spans="1:10" ht="24">
      <c r="A52" s="184">
        <v>9</v>
      </c>
      <c r="B52" s="293" t="s">
        <v>500</v>
      </c>
      <c r="C52" s="53" t="s">
        <v>139</v>
      </c>
      <c r="D52" s="277" t="s">
        <v>479</v>
      </c>
      <c r="E52" s="294">
        <v>7</v>
      </c>
      <c r="F52" s="294">
        <v>7</v>
      </c>
      <c r="G52" s="217">
        <v>100</v>
      </c>
      <c r="H52" s="294">
        <v>51.43</v>
      </c>
      <c r="I52" s="294">
        <v>51.43</v>
      </c>
      <c r="J52" s="217">
        <v>59.65</v>
      </c>
    </row>
    <row r="53" spans="1:10" ht="24">
      <c r="A53" s="184">
        <v>10</v>
      </c>
      <c r="B53" s="293" t="s">
        <v>541</v>
      </c>
      <c r="C53" s="55" t="s">
        <v>141</v>
      </c>
      <c r="D53" s="277" t="s">
        <v>479</v>
      </c>
      <c r="E53" s="294">
        <v>7</v>
      </c>
      <c r="F53" s="294">
        <v>7</v>
      </c>
      <c r="G53" s="217">
        <v>100</v>
      </c>
      <c r="H53" s="294">
        <v>51.86</v>
      </c>
      <c r="I53" s="294">
        <v>51.86</v>
      </c>
      <c r="J53" s="217">
        <v>59.65</v>
      </c>
    </row>
    <row r="54" spans="1:10" ht="24">
      <c r="A54" s="184">
        <v>11</v>
      </c>
      <c r="B54" s="293" t="s">
        <v>543</v>
      </c>
      <c r="C54" s="53" t="s">
        <v>991</v>
      </c>
      <c r="D54" s="277" t="s">
        <v>479</v>
      </c>
      <c r="E54" s="217">
        <v>3</v>
      </c>
      <c r="F54" s="217">
        <v>3</v>
      </c>
      <c r="G54" s="217">
        <v>100</v>
      </c>
      <c r="H54" s="217">
        <v>67</v>
      </c>
      <c r="I54" s="217">
        <v>67</v>
      </c>
      <c r="J54" s="217">
        <v>59.65</v>
      </c>
    </row>
    <row r="55" spans="2:7" ht="12.75">
      <c r="B55" s="15"/>
      <c r="E55" s="296">
        <f>SUM(E44:E54)</f>
        <v>60</v>
      </c>
      <c r="F55" s="296">
        <f>SUM(F44:F54)</f>
        <v>60</v>
      </c>
      <c r="G55" s="296">
        <v>100</v>
      </c>
    </row>
    <row r="56" ht="12.75">
      <c r="B56" s="15"/>
    </row>
    <row r="57" spans="1:10" ht="19.5" customHeight="1" thickBot="1">
      <c r="A57" s="734" t="s">
        <v>996</v>
      </c>
      <c r="B57" s="734"/>
      <c r="C57" s="734"/>
      <c r="D57" s="734"/>
      <c r="E57" s="734"/>
      <c r="F57" s="734"/>
      <c r="G57" s="734"/>
      <c r="H57" s="734"/>
      <c r="I57" s="734"/>
      <c r="J57" s="734"/>
    </row>
    <row r="58" spans="1:10" ht="25.5" customHeight="1">
      <c r="A58" s="735" t="s">
        <v>997</v>
      </c>
      <c r="B58" s="736"/>
      <c r="C58" s="736"/>
      <c r="D58" s="736"/>
      <c r="E58" s="736"/>
      <c r="F58" s="736"/>
      <c r="G58" s="736"/>
      <c r="H58" s="736"/>
      <c r="I58" s="736"/>
      <c r="J58" s="737"/>
    </row>
    <row r="59" spans="1:10" ht="47.25" customHeight="1">
      <c r="A59" s="727" t="s">
        <v>359</v>
      </c>
      <c r="B59" s="729" t="s">
        <v>895</v>
      </c>
      <c r="C59" s="729" t="s">
        <v>472</v>
      </c>
      <c r="D59" s="731" t="s">
        <v>473</v>
      </c>
      <c r="E59" s="729" t="s">
        <v>890</v>
      </c>
      <c r="F59" s="729" t="s">
        <v>891</v>
      </c>
      <c r="G59" s="729"/>
      <c r="H59" s="729" t="s">
        <v>892</v>
      </c>
      <c r="I59" s="729"/>
      <c r="J59" s="733"/>
    </row>
    <row r="60" spans="1:10" ht="43.5" customHeight="1">
      <c r="A60" s="738"/>
      <c r="B60" s="739"/>
      <c r="C60" s="739"/>
      <c r="D60" s="740"/>
      <c r="E60" s="739"/>
      <c r="F60" s="289" t="s">
        <v>888</v>
      </c>
      <c r="G60" s="289" t="s">
        <v>893</v>
      </c>
      <c r="H60" s="289" t="s">
        <v>906</v>
      </c>
      <c r="I60" s="290" t="s">
        <v>129</v>
      </c>
      <c r="J60" s="291" t="s">
        <v>476</v>
      </c>
    </row>
    <row r="61" spans="1:10" ht="24">
      <c r="A61" s="526">
        <v>1</v>
      </c>
      <c r="B61" s="293" t="s">
        <v>477</v>
      </c>
      <c r="C61" s="53" t="s">
        <v>989</v>
      </c>
      <c r="D61" s="277" t="s">
        <v>479</v>
      </c>
      <c r="E61" s="294">
        <v>2</v>
      </c>
      <c r="F61" s="294">
        <v>2</v>
      </c>
      <c r="G61" s="294">
        <v>100</v>
      </c>
      <c r="H61" s="294">
        <v>51.5</v>
      </c>
      <c r="I61" s="294">
        <v>51.5</v>
      </c>
      <c r="J61" s="210">
        <v>56.67</v>
      </c>
    </row>
    <row r="62" spans="1:10" ht="24">
      <c r="A62" s="526">
        <v>2</v>
      </c>
      <c r="B62" s="293" t="s">
        <v>480</v>
      </c>
      <c r="C62" s="53" t="s">
        <v>131</v>
      </c>
      <c r="D62" s="277" t="s">
        <v>479</v>
      </c>
      <c r="E62" s="294">
        <v>1</v>
      </c>
      <c r="F62" s="294">
        <v>1</v>
      </c>
      <c r="G62" s="294">
        <v>100</v>
      </c>
      <c r="H62" s="294">
        <v>55</v>
      </c>
      <c r="I62" s="294">
        <v>55</v>
      </c>
      <c r="J62" s="210">
        <v>56.67</v>
      </c>
    </row>
    <row r="63" spans="1:10" ht="24">
      <c r="A63" s="526">
        <v>3</v>
      </c>
      <c r="B63" s="293" t="s">
        <v>482</v>
      </c>
      <c r="C63" s="53" t="s">
        <v>132</v>
      </c>
      <c r="D63" s="277" t="s">
        <v>479</v>
      </c>
      <c r="E63" s="294">
        <v>3</v>
      </c>
      <c r="F63" s="294">
        <v>3</v>
      </c>
      <c r="G63" s="294">
        <v>100</v>
      </c>
      <c r="H63" s="294">
        <v>61</v>
      </c>
      <c r="I63" s="294">
        <v>61</v>
      </c>
      <c r="J63" s="210">
        <v>56.67</v>
      </c>
    </row>
    <row r="64" spans="1:10" ht="24">
      <c r="A64" s="526">
        <v>4</v>
      </c>
      <c r="B64" s="293" t="s">
        <v>484</v>
      </c>
      <c r="C64" s="55" t="s">
        <v>133</v>
      </c>
      <c r="D64" s="277" t="s">
        <v>479</v>
      </c>
      <c r="E64" s="294">
        <v>6</v>
      </c>
      <c r="F64" s="294">
        <v>6</v>
      </c>
      <c r="G64" s="294">
        <v>100</v>
      </c>
      <c r="H64" s="294">
        <v>60.5</v>
      </c>
      <c r="I64" s="294">
        <v>60.5</v>
      </c>
      <c r="J64" s="210">
        <v>56.67</v>
      </c>
    </row>
    <row r="65" spans="1:10" ht="15">
      <c r="A65" s="526">
        <v>5</v>
      </c>
      <c r="B65" s="293" t="s">
        <v>96</v>
      </c>
      <c r="C65" s="55"/>
      <c r="D65" s="277" t="s">
        <v>479</v>
      </c>
      <c r="E65" s="294">
        <v>1</v>
      </c>
      <c r="F65" s="294">
        <v>1</v>
      </c>
      <c r="G65" s="294">
        <v>100</v>
      </c>
      <c r="H65" s="294">
        <v>32</v>
      </c>
      <c r="I65" s="294">
        <v>32</v>
      </c>
      <c r="J65" s="210">
        <v>56.67</v>
      </c>
    </row>
    <row r="66" spans="1:10" ht="24">
      <c r="A66" s="526">
        <v>6</v>
      </c>
      <c r="B66" s="293" t="s">
        <v>494</v>
      </c>
      <c r="C66" s="55" t="s">
        <v>136</v>
      </c>
      <c r="D66" s="277" t="s">
        <v>479</v>
      </c>
      <c r="E66" s="294">
        <v>1</v>
      </c>
      <c r="F66" s="294">
        <v>1</v>
      </c>
      <c r="G66" s="294">
        <v>100</v>
      </c>
      <c r="H66" s="294">
        <v>47</v>
      </c>
      <c r="I66" s="294">
        <v>47</v>
      </c>
      <c r="J66" s="210">
        <v>56.67</v>
      </c>
    </row>
    <row r="67" spans="1:10" ht="24">
      <c r="A67" s="526">
        <v>7</v>
      </c>
      <c r="B67" s="293" t="s">
        <v>541</v>
      </c>
      <c r="C67" s="55" t="s">
        <v>141</v>
      </c>
      <c r="D67" s="277" t="s">
        <v>479</v>
      </c>
      <c r="E67" s="294">
        <v>1</v>
      </c>
      <c r="F67" s="294">
        <v>1</v>
      </c>
      <c r="G67" s="294">
        <v>100</v>
      </c>
      <c r="H67" s="294">
        <v>67</v>
      </c>
      <c r="I67" s="294">
        <v>67</v>
      </c>
      <c r="J67" s="210">
        <v>56.67</v>
      </c>
    </row>
    <row r="68" spans="1:10" ht="15" customHeight="1">
      <c r="A68" s="292"/>
      <c r="B68" s="297"/>
      <c r="C68" s="297"/>
      <c r="D68" s="298"/>
      <c r="E68" s="297">
        <f>SUM(E61:E67)</f>
        <v>15</v>
      </c>
      <c r="F68" s="297">
        <f>SUM(F61:F67)</f>
        <v>15</v>
      </c>
      <c r="G68" s="297">
        <v>100</v>
      </c>
      <c r="H68" s="297"/>
      <c r="I68" s="299"/>
      <c r="J68" s="299"/>
    </row>
    <row r="69" spans="1:10" ht="15" customHeight="1">
      <c r="A69" s="292"/>
      <c r="B69" s="297"/>
      <c r="C69" s="297"/>
      <c r="D69" s="298"/>
      <c r="E69" s="297"/>
      <c r="F69" s="297"/>
      <c r="G69" s="297"/>
      <c r="H69" s="297"/>
      <c r="I69" s="299"/>
      <c r="J69" s="299"/>
    </row>
    <row r="70" spans="1:10" ht="19.5" customHeight="1" thickBot="1">
      <c r="A70" s="734" t="s">
        <v>998</v>
      </c>
      <c r="B70" s="734"/>
      <c r="C70" s="734"/>
      <c r="D70" s="734"/>
      <c r="E70" s="734"/>
      <c r="F70" s="734"/>
      <c r="G70" s="734"/>
      <c r="H70" s="734"/>
      <c r="I70" s="734"/>
      <c r="J70" s="734"/>
    </row>
    <row r="71" spans="1:10" ht="25.5" customHeight="1">
      <c r="A71" s="735" t="s">
        <v>999</v>
      </c>
      <c r="B71" s="736"/>
      <c r="C71" s="736"/>
      <c r="D71" s="736"/>
      <c r="E71" s="736"/>
      <c r="F71" s="736"/>
      <c r="G71" s="736"/>
      <c r="H71" s="736"/>
      <c r="I71" s="736"/>
      <c r="J71" s="737"/>
    </row>
    <row r="72" spans="1:10" ht="47.25" customHeight="1">
      <c r="A72" s="727" t="s">
        <v>359</v>
      </c>
      <c r="B72" s="729" t="s">
        <v>895</v>
      </c>
      <c r="C72" s="729" t="s">
        <v>472</v>
      </c>
      <c r="D72" s="731" t="s">
        <v>473</v>
      </c>
      <c r="E72" s="729" t="s">
        <v>890</v>
      </c>
      <c r="F72" s="729" t="s">
        <v>891</v>
      </c>
      <c r="G72" s="729"/>
      <c r="H72" s="729" t="s">
        <v>892</v>
      </c>
      <c r="I72" s="729"/>
      <c r="J72" s="733"/>
    </row>
    <row r="73" spans="1:10" ht="40.5" customHeight="1" thickBot="1">
      <c r="A73" s="728"/>
      <c r="B73" s="730"/>
      <c r="C73" s="739"/>
      <c r="D73" s="740"/>
      <c r="E73" s="739"/>
      <c r="F73" s="289" t="s">
        <v>888</v>
      </c>
      <c r="G73" s="289" t="s">
        <v>893</v>
      </c>
      <c r="H73" s="289" t="s">
        <v>906</v>
      </c>
      <c r="I73" s="290" t="s">
        <v>129</v>
      </c>
      <c r="J73" s="291" t="s">
        <v>476</v>
      </c>
    </row>
    <row r="74" spans="1:10" ht="24">
      <c r="A74" s="526">
        <v>1</v>
      </c>
      <c r="B74" s="293" t="s">
        <v>477</v>
      </c>
      <c r="C74" s="53" t="s">
        <v>989</v>
      </c>
      <c r="D74" s="277" t="s">
        <v>479</v>
      </c>
      <c r="E74" s="208">
        <v>1</v>
      </c>
      <c r="F74" s="208">
        <v>1</v>
      </c>
      <c r="G74" s="208">
        <v>100</v>
      </c>
      <c r="H74" s="208">
        <v>76</v>
      </c>
      <c r="I74" s="208">
        <v>76</v>
      </c>
      <c r="J74" s="208">
        <v>61.7</v>
      </c>
    </row>
    <row r="75" spans="1:10" ht="24">
      <c r="A75" s="526">
        <v>2</v>
      </c>
      <c r="B75" s="293" t="s">
        <v>482</v>
      </c>
      <c r="C75" s="53" t="s">
        <v>132</v>
      </c>
      <c r="D75" s="277" t="s">
        <v>479</v>
      </c>
      <c r="E75" s="208">
        <v>1</v>
      </c>
      <c r="F75" s="208">
        <v>1</v>
      </c>
      <c r="G75" s="208">
        <v>100</v>
      </c>
      <c r="H75" s="208">
        <v>41</v>
      </c>
      <c r="I75" s="208">
        <v>41</v>
      </c>
      <c r="J75" s="208">
        <v>61.7</v>
      </c>
    </row>
    <row r="76" spans="1:10" ht="24">
      <c r="A76" s="526">
        <v>3</v>
      </c>
      <c r="B76" s="293" t="s">
        <v>484</v>
      </c>
      <c r="C76" s="55" t="s">
        <v>133</v>
      </c>
      <c r="D76" s="277" t="s">
        <v>479</v>
      </c>
      <c r="E76" s="208">
        <v>2</v>
      </c>
      <c r="F76" s="208">
        <v>2</v>
      </c>
      <c r="G76" s="208">
        <v>100</v>
      </c>
      <c r="H76" s="208">
        <v>63.5</v>
      </c>
      <c r="I76" s="208">
        <v>63.5</v>
      </c>
      <c r="J76" s="208">
        <v>61.7</v>
      </c>
    </row>
    <row r="77" spans="1:10" ht="24">
      <c r="A77" s="526">
        <v>4</v>
      </c>
      <c r="B77" s="293" t="s">
        <v>488</v>
      </c>
      <c r="C77" s="53" t="s">
        <v>990</v>
      </c>
      <c r="D77" s="277" t="s">
        <v>479</v>
      </c>
      <c r="E77" s="208">
        <v>1</v>
      </c>
      <c r="F77" s="208">
        <v>1</v>
      </c>
      <c r="G77" s="208">
        <v>100</v>
      </c>
      <c r="H77" s="208">
        <v>61</v>
      </c>
      <c r="I77" s="208">
        <v>61</v>
      </c>
      <c r="J77" s="208">
        <v>61.7</v>
      </c>
    </row>
    <row r="78" spans="1:10" ht="24">
      <c r="A78" s="526">
        <v>5</v>
      </c>
      <c r="B78" s="293" t="s">
        <v>494</v>
      </c>
      <c r="C78" s="55" t="s">
        <v>136</v>
      </c>
      <c r="D78" s="277" t="s">
        <v>479</v>
      </c>
      <c r="E78" s="208">
        <v>3</v>
      </c>
      <c r="F78" s="208">
        <v>3</v>
      </c>
      <c r="G78" s="208">
        <v>100</v>
      </c>
      <c r="H78" s="208">
        <v>73.67</v>
      </c>
      <c r="I78" s="208">
        <v>73.67</v>
      </c>
      <c r="J78" s="208">
        <v>61.7</v>
      </c>
    </row>
    <row r="79" spans="1:10" ht="24">
      <c r="A79" s="526">
        <v>6</v>
      </c>
      <c r="B79" s="293" t="s">
        <v>500</v>
      </c>
      <c r="C79" s="53" t="s">
        <v>139</v>
      </c>
      <c r="D79" s="277" t="s">
        <v>479</v>
      </c>
      <c r="E79" s="208">
        <v>2</v>
      </c>
      <c r="F79" s="208">
        <v>2</v>
      </c>
      <c r="G79" s="208">
        <v>100</v>
      </c>
      <c r="H79" s="208">
        <v>45.5</v>
      </c>
      <c r="I79" s="208">
        <v>45.5</v>
      </c>
      <c r="J79" s="208">
        <v>61.7</v>
      </c>
    </row>
    <row r="80" spans="2:7" ht="12.75">
      <c r="B80" s="15"/>
      <c r="E80" s="296">
        <f>SUM(E74:E79)</f>
        <v>10</v>
      </c>
      <c r="F80" s="296">
        <f>SUM(F74:F79)</f>
        <v>10</v>
      </c>
      <c r="G80" s="296">
        <v>100</v>
      </c>
    </row>
    <row r="81" ht="12.75">
      <c r="B81" s="15"/>
    </row>
    <row r="82" spans="1:10" ht="19.5" customHeight="1" thickBot="1">
      <c r="A82" s="734" t="s">
        <v>1000</v>
      </c>
      <c r="B82" s="734"/>
      <c r="C82" s="734"/>
      <c r="D82" s="734"/>
      <c r="E82" s="734"/>
      <c r="F82" s="734"/>
      <c r="G82" s="734"/>
      <c r="H82" s="734"/>
      <c r="I82" s="734"/>
      <c r="J82" s="734"/>
    </row>
    <row r="83" spans="1:10" ht="25.5" customHeight="1">
      <c r="A83" s="735" t="s">
        <v>1001</v>
      </c>
      <c r="B83" s="736"/>
      <c r="C83" s="736"/>
      <c r="D83" s="736"/>
      <c r="E83" s="736"/>
      <c r="F83" s="736"/>
      <c r="G83" s="736"/>
      <c r="H83" s="736"/>
      <c r="I83" s="736"/>
      <c r="J83" s="737"/>
    </row>
    <row r="84" spans="1:10" ht="47.25" customHeight="1">
      <c r="A84" s="727" t="s">
        <v>359</v>
      </c>
      <c r="B84" s="729" t="s">
        <v>895</v>
      </c>
      <c r="C84" s="729" t="s">
        <v>472</v>
      </c>
      <c r="D84" s="731" t="s">
        <v>473</v>
      </c>
      <c r="E84" s="729" t="s">
        <v>890</v>
      </c>
      <c r="F84" s="729" t="s">
        <v>891</v>
      </c>
      <c r="G84" s="729"/>
      <c r="H84" s="729" t="s">
        <v>892</v>
      </c>
      <c r="I84" s="729"/>
      <c r="J84" s="733"/>
    </row>
    <row r="85" spans="1:10" ht="43.5" customHeight="1" thickBot="1">
      <c r="A85" s="738"/>
      <c r="B85" s="730"/>
      <c r="C85" s="739"/>
      <c r="D85" s="740"/>
      <c r="E85" s="739"/>
      <c r="F85" s="289" t="s">
        <v>888</v>
      </c>
      <c r="G85" s="289" t="s">
        <v>893</v>
      </c>
      <c r="H85" s="289" t="s">
        <v>906</v>
      </c>
      <c r="I85" s="290" t="s">
        <v>129</v>
      </c>
      <c r="J85" s="291" t="s">
        <v>476</v>
      </c>
    </row>
    <row r="86" spans="1:10" ht="24">
      <c r="A86" s="184">
        <v>1</v>
      </c>
      <c r="B86" s="293" t="s">
        <v>477</v>
      </c>
      <c r="C86" s="53" t="s">
        <v>989</v>
      </c>
      <c r="D86" s="277" t="s">
        <v>479</v>
      </c>
      <c r="E86" s="217">
        <v>1</v>
      </c>
      <c r="F86" s="217">
        <v>1</v>
      </c>
      <c r="G86" s="217">
        <v>100</v>
      </c>
      <c r="H86" s="217">
        <v>52</v>
      </c>
      <c r="I86" s="217">
        <v>52</v>
      </c>
      <c r="J86" s="217">
        <v>57.83</v>
      </c>
    </row>
    <row r="87" spans="1:10" ht="24">
      <c r="A87" s="184">
        <v>2</v>
      </c>
      <c r="B87" s="293" t="s">
        <v>484</v>
      </c>
      <c r="C87" s="55" t="s">
        <v>133</v>
      </c>
      <c r="D87" s="277" t="s">
        <v>479</v>
      </c>
      <c r="E87" s="217">
        <v>3</v>
      </c>
      <c r="F87" s="217">
        <v>3</v>
      </c>
      <c r="G87" s="217">
        <v>100</v>
      </c>
      <c r="H87" s="217">
        <v>60.67</v>
      </c>
      <c r="I87" s="217">
        <v>60.67</v>
      </c>
      <c r="J87" s="217">
        <v>57.83</v>
      </c>
    </row>
    <row r="88" spans="1:10" ht="24">
      <c r="A88" s="184">
        <v>3</v>
      </c>
      <c r="B88" s="293" t="s">
        <v>494</v>
      </c>
      <c r="C88" s="55" t="s">
        <v>136</v>
      </c>
      <c r="D88" s="277" t="s">
        <v>479</v>
      </c>
      <c r="E88" s="217">
        <v>1</v>
      </c>
      <c r="F88" s="217">
        <v>1</v>
      </c>
      <c r="G88" s="217">
        <v>100</v>
      </c>
      <c r="H88" s="217">
        <v>56</v>
      </c>
      <c r="I88" s="217">
        <v>56</v>
      </c>
      <c r="J88" s="217">
        <v>57.83</v>
      </c>
    </row>
    <row r="89" spans="1:10" ht="24">
      <c r="A89" s="184">
        <v>4</v>
      </c>
      <c r="B89" s="293" t="s">
        <v>496</v>
      </c>
      <c r="C89" s="53" t="s">
        <v>126</v>
      </c>
      <c r="D89" s="277" t="s">
        <v>479</v>
      </c>
      <c r="E89" s="217">
        <v>1</v>
      </c>
      <c r="F89" s="217">
        <v>1</v>
      </c>
      <c r="G89" s="217">
        <v>100</v>
      </c>
      <c r="H89" s="217">
        <v>57</v>
      </c>
      <c r="I89" s="217">
        <v>57</v>
      </c>
      <c r="J89" s="217">
        <v>57.83</v>
      </c>
    </row>
    <row r="90" spans="2:7" ht="12.75">
      <c r="B90" s="15"/>
      <c r="E90" s="296">
        <f>SUM(E82:E89)</f>
        <v>6</v>
      </c>
      <c r="F90" s="296">
        <f>SUM(F82:F89)</f>
        <v>6</v>
      </c>
      <c r="G90" s="296">
        <v>100</v>
      </c>
    </row>
    <row r="91" ht="12.75">
      <c r="B91" s="15"/>
    </row>
    <row r="92" spans="1:10" ht="19.5" customHeight="1" thickBot="1">
      <c r="A92" s="734" t="s">
        <v>1002</v>
      </c>
      <c r="B92" s="734"/>
      <c r="C92" s="734"/>
      <c r="D92" s="734"/>
      <c r="E92" s="734"/>
      <c r="F92" s="734"/>
      <c r="G92" s="734"/>
      <c r="H92" s="734"/>
      <c r="I92" s="734"/>
      <c r="J92" s="734"/>
    </row>
    <row r="93" spans="1:10" ht="25.5" customHeight="1">
      <c r="A93" s="735" t="s">
        <v>1003</v>
      </c>
      <c r="B93" s="736"/>
      <c r="C93" s="736"/>
      <c r="D93" s="736"/>
      <c r="E93" s="736"/>
      <c r="F93" s="736"/>
      <c r="G93" s="736"/>
      <c r="H93" s="736"/>
      <c r="I93" s="736"/>
      <c r="J93" s="737"/>
    </row>
    <row r="94" spans="1:10" ht="47.25" customHeight="1">
      <c r="A94" s="727" t="s">
        <v>359</v>
      </c>
      <c r="B94" s="729" t="s">
        <v>895</v>
      </c>
      <c r="C94" s="729" t="s">
        <v>472</v>
      </c>
      <c r="D94" s="731" t="s">
        <v>473</v>
      </c>
      <c r="E94" s="729" t="s">
        <v>890</v>
      </c>
      <c r="F94" s="729" t="s">
        <v>891</v>
      </c>
      <c r="G94" s="729"/>
      <c r="H94" s="729" t="s">
        <v>892</v>
      </c>
      <c r="I94" s="729"/>
      <c r="J94" s="733"/>
    </row>
    <row r="95" spans="1:10" ht="47.25" customHeight="1" thickBot="1">
      <c r="A95" s="738"/>
      <c r="B95" s="730"/>
      <c r="C95" s="739"/>
      <c r="D95" s="740"/>
      <c r="E95" s="739"/>
      <c r="F95" s="289" t="s">
        <v>888</v>
      </c>
      <c r="G95" s="289" t="s">
        <v>893</v>
      </c>
      <c r="H95" s="289" t="s">
        <v>906</v>
      </c>
      <c r="I95" s="290" t="s">
        <v>129</v>
      </c>
      <c r="J95" s="291" t="s">
        <v>476</v>
      </c>
    </row>
    <row r="96" spans="1:10" ht="24">
      <c r="A96" s="184">
        <v>1</v>
      </c>
      <c r="B96" s="293" t="s">
        <v>477</v>
      </c>
      <c r="C96" s="53" t="s">
        <v>989</v>
      </c>
      <c r="D96" s="277" t="s">
        <v>479</v>
      </c>
      <c r="E96" s="217">
        <v>7</v>
      </c>
      <c r="F96" s="217">
        <v>6</v>
      </c>
      <c r="G96" s="217"/>
      <c r="H96" s="217">
        <v>42.29</v>
      </c>
      <c r="I96" s="217">
        <v>42.29</v>
      </c>
      <c r="J96" s="217">
        <v>48.23</v>
      </c>
    </row>
    <row r="97" spans="1:10" ht="24">
      <c r="A97" s="526">
        <v>2</v>
      </c>
      <c r="B97" s="293" t="s">
        <v>480</v>
      </c>
      <c r="C97" s="53" t="s">
        <v>131</v>
      </c>
      <c r="D97" s="277" t="s">
        <v>479</v>
      </c>
      <c r="E97" s="294">
        <v>1</v>
      </c>
      <c r="F97" s="294">
        <v>1</v>
      </c>
      <c r="G97" s="217">
        <v>100</v>
      </c>
      <c r="H97" s="294">
        <v>47</v>
      </c>
      <c r="I97" s="294">
        <v>47</v>
      </c>
      <c r="J97" s="217">
        <v>48.23</v>
      </c>
    </row>
    <row r="98" spans="1:10" ht="24">
      <c r="A98" s="184">
        <v>3</v>
      </c>
      <c r="B98" s="293" t="s">
        <v>484</v>
      </c>
      <c r="C98" s="55" t="s">
        <v>133</v>
      </c>
      <c r="D98" s="277" t="s">
        <v>479</v>
      </c>
      <c r="E98" s="294">
        <v>2</v>
      </c>
      <c r="F98" s="294">
        <v>2</v>
      </c>
      <c r="G98" s="217">
        <v>100</v>
      </c>
      <c r="H98" s="294">
        <v>55</v>
      </c>
      <c r="I98" s="294">
        <v>55</v>
      </c>
      <c r="J98" s="217">
        <v>48.23</v>
      </c>
    </row>
    <row r="99" spans="1:10" ht="15">
      <c r="A99" s="526">
        <v>4</v>
      </c>
      <c r="B99" s="293" t="s">
        <v>96</v>
      </c>
      <c r="C99" s="55"/>
      <c r="D99" s="277" t="s">
        <v>479</v>
      </c>
      <c r="E99" s="294">
        <v>1</v>
      </c>
      <c r="F99" s="294">
        <v>1</v>
      </c>
      <c r="G99" s="217">
        <v>100</v>
      </c>
      <c r="H99" s="294">
        <v>48</v>
      </c>
      <c r="I99" s="294">
        <v>48</v>
      </c>
      <c r="J99" s="217">
        <v>48.23</v>
      </c>
    </row>
    <row r="100" spans="1:10" ht="24">
      <c r="A100" s="184">
        <v>5</v>
      </c>
      <c r="B100" s="293" t="s">
        <v>496</v>
      </c>
      <c r="C100" s="53" t="s">
        <v>126</v>
      </c>
      <c r="D100" s="277" t="s">
        <v>540</v>
      </c>
      <c r="E100" s="294">
        <v>3</v>
      </c>
      <c r="F100" s="294">
        <v>3</v>
      </c>
      <c r="G100" s="217">
        <v>100</v>
      </c>
      <c r="H100" s="294">
        <v>52</v>
      </c>
      <c r="I100" s="294">
        <v>52</v>
      </c>
      <c r="J100" s="217">
        <v>48.23</v>
      </c>
    </row>
    <row r="101" spans="1:10" ht="24">
      <c r="A101" s="526">
        <v>6</v>
      </c>
      <c r="B101" s="293" t="s">
        <v>500</v>
      </c>
      <c r="C101" s="53" t="s">
        <v>139</v>
      </c>
      <c r="D101" s="277" t="s">
        <v>479</v>
      </c>
      <c r="E101" s="294">
        <v>3</v>
      </c>
      <c r="F101" s="294">
        <v>3</v>
      </c>
      <c r="G101" s="217">
        <v>100</v>
      </c>
      <c r="H101" s="294">
        <v>44.67</v>
      </c>
      <c r="I101" s="294">
        <v>44.67</v>
      </c>
      <c r="J101" s="217">
        <v>48.23</v>
      </c>
    </row>
    <row r="102" spans="1:10" ht="24">
      <c r="A102" s="184">
        <v>7</v>
      </c>
      <c r="B102" s="293" t="s">
        <v>541</v>
      </c>
      <c r="C102" s="55" t="s">
        <v>141</v>
      </c>
      <c r="D102" s="277" t="s">
        <v>479</v>
      </c>
      <c r="E102" s="294">
        <v>6</v>
      </c>
      <c r="F102" s="294">
        <v>6</v>
      </c>
      <c r="G102" s="217">
        <v>100</v>
      </c>
      <c r="H102" s="294">
        <v>57</v>
      </c>
      <c r="I102" s="294">
        <v>57</v>
      </c>
      <c r="J102" s="217">
        <v>48.23</v>
      </c>
    </row>
    <row r="103" spans="1:10" ht="24">
      <c r="A103" s="526">
        <v>8</v>
      </c>
      <c r="B103" s="293" t="s">
        <v>543</v>
      </c>
      <c r="C103" s="53" t="s">
        <v>991</v>
      </c>
      <c r="D103" s="277" t="s">
        <v>479</v>
      </c>
      <c r="E103" s="294">
        <v>3</v>
      </c>
      <c r="F103" s="294">
        <v>3</v>
      </c>
      <c r="G103" s="217">
        <v>100</v>
      </c>
      <c r="H103" s="294">
        <v>42.33</v>
      </c>
      <c r="I103" s="294">
        <v>42.33</v>
      </c>
      <c r="J103" s="217">
        <v>48.23</v>
      </c>
    </row>
    <row r="104" spans="2:7" ht="12.75">
      <c r="B104" s="15"/>
      <c r="E104" s="296">
        <f>SUM(E96:E103)</f>
        <v>26</v>
      </c>
      <c r="F104" s="296">
        <f>SUM(F96:F103)</f>
        <v>25</v>
      </c>
      <c r="G104" s="296">
        <v>100</v>
      </c>
    </row>
    <row r="105" spans="1:10" ht="15" customHeight="1">
      <c r="A105" s="292"/>
      <c r="B105" s="297"/>
      <c r="C105" s="297"/>
      <c r="D105" s="298"/>
      <c r="E105" s="297"/>
      <c r="F105" s="297"/>
      <c r="G105" s="297"/>
      <c r="H105" s="297"/>
      <c r="I105" s="299"/>
      <c r="J105" s="299"/>
    </row>
    <row r="106" spans="1:10" ht="15" thickBot="1">
      <c r="A106" s="734" t="s">
        <v>1004</v>
      </c>
      <c r="B106" s="734"/>
      <c r="C106" s="734"/>
      <c r="D106" s="734"/>
      <c r="E106" s="734"/>
      <c r="F106" s="734"/>
      <c r="G106" s="734"/>
      <c r="H106" s="734"/>
      <c r="I106" s="734"/>
      <c r="J106" s="734"/>
    </row>
    <row r="107" spans="1:10" ht="27" customHeight="1">
      <c r="A107" s="735" t="s">
        <v>1005</v>
      </c>
      <c r="B107" s="736"/>
      <c r="C107" s="736"/>
      <c r="D107" s="736"/>
      <c r="E107" s="736"/>
      <c r="F107" s="736"/>
      <c r="G107" s="736"/>
      <c r="H107" s="736"/>
      <c r="I107" s="736"/>
      <c r="J107" s="737"/>
    </row>
    <row r="108" spans="1:10" ht="45.75" customHeight="1">
      <c r="A108" s="727" t="s">
        <v>359</v>
      </c>
      <c r="B108" s="729" t="s">
        <v>895</v>
      </c>
      <c r="C108" s="729" t="s">
        <v>472</v>
      </c>
      <c r="D108" s="731" t="s">
        <v>473</v>
      </c>
      <c r="E108" s="729" t="s">
        <v>890</v>
      </c>
      <c r="F108" s="729" t="s">
        <v>891</v>
      </c>
      <c r="G108" s="729"/>
      <c r="H108" s="729" t="s">
        <v>892</v>
      </c>
      <c r="I108" s="729"/>
      <c r="J108" s="733"/>
    </row>
    <row r="109" spans="1:10" ht="45.75" customHeight="1" thickBot="1">
      <c r="A109" s="728"/>
      <c r="B109" s="730"/>
      <c r="C109" s="730"/>
      <c r="D109" s="732"/>
      <c r="E109" s="730"/>
      <c r="F109" s="249" t="s">
        <v>888</v>
      </c>
      <c r="G109" s="249" t="s">
        <v>893</v>
      </c>
      <c r="H109" s="249" t="s">
        <v>906</v>
      </c>
      <c r="I109" s="275" t="s">
        <v>129</v>
      </c>
      <c r="J109" s="276" t="s">
        <v>476</v>
      </c>
    </row>
    <row r="110" spans="1:10" ht="24">
      <c r="A110" s="52">
        <v>1</v>
      </c>
      <c r="B110" s="53" t="s">
        <v>484</v>
      </c>
      <c r="C110" s="55" t="s">
        <v>133</v>
      </c>
      <c r="D110" s="277" t="s">
        <v>479</v>
      </c>
      <c r="E110" s="278">
        <v>1</v>
      </c>
      <c r="F110" s="277">
        <v>1</v>
      </c>
      <c r="G110" s="277">
        <v>100</v>
      </c>
      <c r="H110" s="277">
        <v>49</v>
      </c>
      <c r="I110" s="277">
        <v>49</v>
      </c>
      <c r="J110" s="277">
        <v>46.67</v>
      </c>
    </row>
    <row r="111" spans="1:10" ht="24">
      <c r="A111" s="52">
        <v>2</v>
      </c>
      <c r="B111" s="53" t="s">
        <v>500</v>
      </c>
      <c r="C111" s="53" t="s">
        <v>139</v>
      </c>
      <c r="D111" s="277" t="s">
        <v>479</v>
      </c>
      <c r="E111" s="278">
        <v>1</v>
      </c>
      <c r="F111" s="277">
        <v>0</v>
      </c>
      <c r="G111" s="277">
        <v>0</v>
      </c>
      <c r="H111" s="277">
        <v>20</v>
      </c>
      <c r="I111" s="277">
        <v>20</v>
      </c>
      <c r="J111" s="277">
        <v>46.67</v>
      </c>
    </row>
    <row r="112" spans="1:10" ht="24">
      <c r="A112" s="52">
        <v>3</v>
      </c>
      <c r="B112" s="53" t="s">
        <v>541</v>
      </c>
      <c r="C112" s="55" t="s">
        <v>141</v>
      </c>
      <c r="D112" s="277" t="s">
        <v>479</v>
      </c>
      <c r="E112" s="284">
        <v>1</v>
      </c>
      <c r="F112" s="285">
        <v>1</v>
      </c>
      <c r="G112" s="277">
        <v>100</v>
      </c>
      <c r="H112" s="285">
        <v>71</v>
      </c>
      <c r="I112" s="285">
        <v>71</v>
      </c>
      <c r="J112" s="277">
        <v>46.67</v>
      </c>
    </row>
    <row r="113" spans="2:7" ht="15">
      <c r="B113" s="15"/>
      <c r="E113" s="527">
        <f>SUM(E110:E112)</f>
        <v>3</v>
      </c>
      <c r="F113" s="527">
        <f>SUM(F110:F112)</f>
        <v>2</v>
      </c>
      <c r="G113" s="528">
        <v>66.67</v>
      </c>
    </row>
    <row r="114" ht="12.75">
      <c r="B114" s="15"/>
    </row>
    <row r="115" spans="1:10" ht="19.5" customHeight="1" thickBot="1">
      <c r="A115" s="734" t="s">
        <v>1006</v>
      </c>
      <c r="B115" s="734"/>
      <c r="C115" s="734"/>
      <c r="D115" s="734"/>
      <c r="E115" s="734"/>
      <c r="F115" s="734"/>
      <c r="G115" s="734"/>
      <c r="H115" s="734"/>
      <c r="I115" s="734"/>
      <c r="J115" s="734"/>
    </row>
    <row r="116" spans="1:10" ht="25.5" customHeight="1">
      <c r="A116" s="735" t="s">
        <v>1007</v>
      </c>
      <c r="B116" s="736"/>
      <c r="C116" s="736"/>
      <c r="D116" s="736"/>
      <c r="E116" s="736"/>
      <c r="F116" s="736"/>
      <c r="G116" s="736"/>
      <c r="H116" s="736"/>
      <c r="I116" s="736"/>
      <c r="J116" s="737"/>
    </row>
    <row r="117" spans="1:10" ht="47.25" customHeight="1">
      <c r="A117" s="727" t="s">
        <v>359</v>
      </c>
      <c r="B117" s="729" t="s">
        <v>895</v>
      </c>
      <c r="C117" s="729" t="s">
        <v>472</v>
      </c>
      <c r="D117" s="731" t="s">
        <v>473</v>
      </c>
      <c r="E117" s="729" t="s">
        <v>890</v>
      </c>
      <c r="F117" s="729" t="s">
        <v>891</v>
      </c>
      <c r="G117" s="729"/>
      <c r="H117" s="729" t="s">
        <v>892</v>
      </c>
      <c r="I117" s="729"/>
      <c r="J117" s="733"/>
    </row>
    <row r="118" spans="1:10" ht="43.5" customHeight="1">
      <c r="A118" s="738"/>
      <c r="B118" s="739"/>
      <c r="C118" s="739"/>
      <c r="D118" s="740"/>
      <c r="E118" s="739"/>
      <c r="F118" s="289" t="s">
        <v>888</v>
      </c>
      <c r="G118" s="289" t="s">
        <v>893</v>
      </c>
      <c r="H118" s="289" t="s">
        <v>906</v>
      </c>
      <c r="I118" s="290" t="s">
        <v>129</v>
      </c>
      <c r="J118" s="291" t="s">
        <v>476</v>
      </c>
    </row>
    <row r="119" spans="1:10" ht="24">
      <c r="A119" s="52">
        <v>1</v>
      </c>
      <c r="B119" s="53" t="s">
        <v>480</v>
      </c>
      <c r="C119" s="53" t="s">
        <v>131</v>
      </c>
      <c r="D119" s="277" t="s">
        <v>479</v>
      </c>
      <c r="E119" s="278">
        <v>1</v>
      </c>
      <c r="F119" s="277">
        <v>1</v>
      </c>
      <c r="G119" s="277">
        <v>100</v>
      </c>
      <c r="H119" s="277">
        <v>69</v>
      </c>
      <c r="I119" s="277">
        <v>69</v>
      </c>
      <c r="J119" s="277">
        <v>72</v>
      </c>
    </row>
    <row r="120" spans="1:10" s="302" customFormat="1" ht="24">
      <c r="A120" s="301">
        <v>2</v>
      </c>
      <c r="B120" s="53" t="s">
        <v>484</v>
      </c>
      <c r="C120" s="55" t="s">
        <v>133</v>
      </c>
      <c r="D120" s="304" t="s">
        <v>479</v>
      </c>
      <c r="E120" s="217">
        <v>1</v>
      </c>
      <c r="F120" s="217">
        <v>1</v>
      </c>
      <c r="G120" s="217">
        <v>100</v>
      </c>
      <c r="H120" s="217">
        <v>69</v>
      </c>
      <c r="I120" s="217">
        <v>69</v>
      </c>
      <c r="J120" s="277">
        <v>72</v>
      </c>
    </row>
    <row r="121" spans="1:10" ht="24">
      <c r="A121" s="52">
        <v>3</v>
      </c>
      <c r="B121" s="293" t="s">
        <v>488</v>
      </c>
      <c r="C121" s="53" t="s">
        <v>990</v>
      </c>
      <c r="D121" s="277" t="s">
        <v>479</v>
      </c>
      <c r="E121" s="208">
        <v>1</v>
      </c>
      <c r="F121" s="208">
        <v>1</v>
      </c>
      <c r="G121" s="208">
        <v>100</v>
      </c>
      <c r="H121" s="208">
        <v>56</v>
      </c>
      <c r="I121" s="208">
        <v>56</v>
      </c>
      <c r="J121" s="277">
        <v>72</v>
      </c>
    </row>
    <row r="122" spans="1:10" ht="24">
      <c r="A122" s="301">
        <v>4</v>
      </c>
      <c r="B122" s="293" t="s">
        <v>494</v>
      </c>
      <c r="C122" s="55" t="s">
        <v>136</v>
      </c>
      <c r="D122" s="277" t="s">
        <v>479</v>
      </c>
      <c r="E122" s="208">
        <v>1</v>
      </c>
      <c r="F122" s="208">
        <v>1</v>
      </c>
      <c r="G122" s="208">
        <v>100</v>
      </c>
      <c r="H122" s="208">
        <v>94</v>
      </c>
      <c r="I122" s="208">
        <v>94</v>
      </c>
      <c r="J122" s="277">
        <v>72</v>
      </c>
    </row>
    <row r="123" spans="2:6" ht="15">
      <c r="B123" s="15"/>
      <c r="E123" s="527">
        <f>SUM(E119:E122)</f>
        <v>4</v>
      </c>
      <c r="F123" s="527">
        <f>SUM(F119:F122)</f>
        <v>4</v>
      </c>
    </row>
    <row r="124" ht="12.75">
      <c r="B124" s="15"/>
    </row>
    <row r="125" spans="2:10" s="15" customFormat="1" ht="14.25">
      <c r="B125" s="725" t="s">
        <v>1008</v>
      </c>
      <c r="C125" s="725"/>
      <c r="D125" s="725"/>
      <c r="E125" s="725"/>
      <c r="F125" s="725"/>
      <c r="G125" s="725"/>
      <c r="H125" s="725"/>
      <c r="I125" s="725"/>
      <c r="J125" s="725"/>
    </row>
    <row r="126" spans="2:10" ht="15.75">
      <c r="B126" s="726" t="s">
        <v>1009</v>
      </c>
      <c r="C126" s="726"/>
      <c r="D126" s="726"/>
      <c r="E126" s="726"/>
      <c r="F126" s="726"/>
      <c r="G126" s="726"/>
      <c r="H126" s="726"/>
      <c r="I126" s="726"/>
      <c r="J126" s="726"/>
    </row>
    <row r="127" spans="1:10" ht="47.25" customHeight="1">
      <c r="A127" s="727" t="s">
        <v>359</v>
      </c>
      <c r="B127" s="729" t="s">
        <v>895</v>
      </c>
      <c r="C127" s="729" t="s">
        <v>472</v>
      </c>
      <c r="D127" s="731" t="s">
        <v>473</v>
      </c>
      <c r="E127" s="729" t="s">
        <v>890</v>
      </c>
      <c r="F127" s="729" t="s">
        <v>891</v>
      </c>
      <c r="G127" s="729"/>
      <c r="H127" s="729" t="s">
        <v>892</v>
      </c>
      <c r="I127" s="729"/>
      <c r="J127" s="733"/>
    </row>
    <row r="128" spans="1:10" ht="48.75" customHeight="1" thickBot="1">
      <c r="A128" s="728"/>
      <c r="B128" s="730"/>
      <c r="C128" s="730"/>
      <c r="D128" s="732"/>
      <c r="E128" s="730"/>
      <c r="F128" s="249" t="s">
        <v>888</v>
      </c>
      <c r="G128" s="249" t="s">
        <v>893</v>
      </c>
      <c r="H128" s="249" t="s">
        <v>906</v>
      </c>
      <c r="I128" s="275" t="s">
        <v>129</v>
      </c>
      <c r="J128" s="276" t="s">
        <v>476</v>
      </c>
    </row>
    <row r="129" spans="1:10" ht="24">
      <c r="A129" s="305">
        <v>1</v>
      </c>
      <c r="B129" s="529" t="s">
        <v>484</v>
      </c>
      <c r="C129" s="55" t="s">
        <v>133</v>
      </c>
      <c r="D129" s="304" t="s">
        <v>479</v>
      </c>
      <c r="E129" s="304">
        <v>2</v>
      </c>
      <c r="F129" s="304">
        <v>2</v>
      </c>
      <c r="G129" s="304">
        <v>100</v>
      </c>
      <c r="H129" s="304">
        <v>74</v>
      </c>
      <c r="I129" s="304">
        <v>74</v>
      </c>
      <c r="J129" s="304">
        <v>74</v>
      </c>
    </row>
    <row r="130" ht="12.75">
      <c r="B130" s="15"/>
    </row>
    <row r="131" ht="12.75">
      <c r="B131" s="15"/>
    </row>
    <row r="132" spans="2:10" s="15" customFormat="1" ht="14.25">
      <c r="B132" s="725" t="s">
        <v>1008</v>
      </c>
      <c r="C132" s="725"/>
      <c r="D132" s="725"/>
      <c r="E132" s="725"/>
      <c r="F132" s="725"/>
      <c r="G132" s="725"/>
      <c r="H132" s="725"/>
      <c r="I132" s="725"/>
      <c r="J132" s="725"/>
    </row>
    <row r="133" spans="2:10" ht="15.75">
      <c r="B133" s="726" t="s">
        <v>1010</v>
      </c>
      <c r="C133" s="726"/>
      <c r="D133" s="726"/>
      <c r="E133" s="726"/>
      <c r="F133" s="726"/>
      <c r="G133" s="726"/>
      <c r="H133" s="726"/>
      <c r="I133" s="726"/>
      <c r="J133" s="726"/>
    </row>
    <row r="134" spans="1:10" ht="47.25" customHeight="1">
      <c r="A134" s="727" t="s">
        <v>359</v>
      </c>
      <c r="B134" s="729" t="s">
        <v>895</v>
      </c>
      <c r="C134" s="729" t="s">
        <v>472</v>
      </c>
      <c r="D134" s="731" t="s">
        <v>473</v>
      </c>
      <c r="E134" s="729" t="s">
        <v>890</v>
      </c>
      <c r="F134" s="729" t="s">
        <v>891</v>
      </c>
      <c r="G134" s="729"/>
      <c r="H134" s="729" t="s">
        <v>892</v>
      </c>
      <c r="I134" s="729"/>
      <c r="J134" s="733"/>
    </row>
    <row r="135" spans="1:10" ht="48.75" customHeight="1" thickBot="1">
      <c r="A135" s="728"/>
      <c r="B135" s="730"/>
      <c r="C135" s="730"/>
      <c r="D135" s="732"/>
      <c r="E135" s="730"/>
      <c r="F135" s="249" t="s">
        <v>888</v>
      </c>
      <c r="G135" s="249" t="s">
        <v>893</v>
      </c>
      <c r="H135" s="249" t="s">
        <v>906</v>
      </c>
      <c r="I135" s="275" t="s">
        <v>129</v>
      </c>
      <c r="J135" s="276" t="s">
        <v>476</v>
      </c>
    </row>
    <row r="136" spans="1:10" ht="24">
      <c r="A136" s="305">
        <v>1</v>
      </c>
      <c r="B136" s="529" t="s">
        <v>482</v>
      </c>
      <c r="C136" s="53" t="s">
        <v>132</v>
      </c>
      <c r="D136" s="304" t="s">
        <v>479</v>
      </c>
      <c r="E136" s="304">
        <v>1</v>
      </c>
      <c r="F136" s="304">
        <v>1</v>
      </c>
      <c r="G136" s="304">
        <v>100</v>
      </c>
      <c r="H136" s="304">
        <v>46</v>
      </c>
      <c r="I136" s="304">
        <v>46</v>
      </c>
      <c r="J136" s="304">
        <v>46</v>
      </c>
    </row>
    <row r="137" spans="1:14" ht="30" customHeight="1">
      <c r="A137" s="271"/>
      <c r="B137" s="271"/>
      <c r="C137" s="271"/>
      <c r="D137" s="271"/>
      <c r="E137" s="271"/>
      <c r="F137" s="271"/>
      <c r="G137" s="271"/>
      <c r="H137" s="271"/>
      <c r="I137" s="271"/>
      <c r="J137" s="271"/>
      <c r="K137" s="271"/>
      <c r="L137" s="271"/>
      <c r="M137" s="270"/>
      <c r="N137" s="270"/>
    </row>
    <row r="138" spans="1:14" ht="16.5" customHeight="1">
      <c r="A138" s="271"/>
      <c r="B138" s="271"/>
      <c r="C138" s="271"/>
      <c r="D138" s="271"/>
      <c r="E138" s="271"/>
      <c r="F138" s="271"/>
      <c r="G138" s="271"/>
      <c r="H138" s="271"/>
      <c r="I138" s="271"/>
      <c r="J138" s="271"/>
      <c r="K138" s="271"/>
      <c r="L138" s="271"/>
      <c r="M138" s="270"/>
      <c r="N138" s="270"/>
    </row>
    <row r="139" spans="1:14" ht="100.5" customHeight="1">
      <c r="A139" s="723" t="s">
        <v>311</v>
      </c>
      <c r="B139" s="724"/>
      <c r="C139" s="724"/>
      <c r="D139" s="724"/>
      <c r="E139" s="724"/>
      <c r="F139" s="724"/>
      <c r="G139" s="724"/>
      <c r="H139" s="724"/>
      <c r="I139" s="724"/>
      <c r="J139" s="724"/>
      <c r="K139" s="724"/>
      <c r="L139" s="271"/>
      <c r="M139" s="270"/>
      <c r="N139" s="270"/>
    </row>
    <row r="140" spans="1:14" ht="19.5" customHeight="1" thickBot="1">
      <c r="A140" s="273"/>
      <c r="B140" s="260"/>
      <c r="C140" s="271" t="s">
        <v>308</v>
      </c>
      <c r="D140" s="260"/>
      <c r="E140" s="260"/>
      <c r="F140" s="260"/>
      <c r="G140" s="260"/>
      <c r="H140" s="260"/>
      <c r="I140" s="260"/>
      <c r="J140" s="260"/>
      <c r="K140" s="260"/>
      <c r="L140" s="271"/>
      <c r="M140" s="270"/>
      <c r="N140" s="270"/>
    </row>
    <row r="141" spans="1:10" ht="27" customHeight="1">
      <c r="A141" s="743" t="s">
        <v>128</v>
      </c>
      <c r="B141" s="744"/>
      <c r="C141" s="744"/>
      <c r="D141" s="744"/>
      <c r="E141" s="744"/>
      <c r="F141" s="744"/>
      <c r="G141" s="744"/>
      <c r="H141" s="744"/>
      <c r="I141" s="744"/>
      <c r="J141" s="745"/>
    </row>
    <row r="142" spans="1:10" ht="45.75" customHeight="1">
      <c r="A142" s="727" t="s">
        <v>359</v>
      </c>
      <c r="B142" s="729" t="s">
        <v>895</v>
      </c>
      <c r="C142" s="729" t="s">
        <v>472</v>
      </c>
      <c r="D142" s="731" t="s">
        <v>473</v>
      </c>
      <c r="E142" s="729" t="s">
        <v>890</v>
      </c>
      <c r="F142" s="729" t="s">
        <v>891</v>
      </c>
      <c r="G142" s="729"/>
      <c r="H142" s="729" t="s">
        <v>892</v>
      </c>
      <c r="I142" s="729"/>
      <c r="J142" s="733"/>
    </row>
    <row r="143" spans="1:10" ht="76.5" customHeight="1" thickBot="1">
      <c r="A143" s="728"/>
      <c r="B143" s="730"/>
      <c r="C143" s="730"/>
      <c r="D143" s="732"/>
      <c r="E143" s="730"/>
      <c r="F143" s="249" t="s">
        <v>888</v>
      </c>
      <c r="G143" s="249" t="s">
        <v>893</v>
      </c>
      <c r="H143" s="249" t="s">
        <v>906</v>
      </c>
      <c r="I143" s="275" t="s">
        <v>129</v>
      </c>
      <c r="J143" s="276" t="s">
        <v>476</v>
      </c>
    </row>
    <row r="144" spans="1:10" ht="24">
      <c r="A144" s="52">
        <v>1</v>
      </c>
      <c r="B144" s="53" t="s">
        <v>477</v>
      </c>
      <c r="C144" s="53" t="s">
        <v>130</v>
      </c>
      <c r="D144" s="277" t="s">
        <v>479</v>
      </c>
      <c r="E144" s="278">
        <v>13</v>
      </c>
      <c r="F144" s="277">
        <v>13</v>
      </c>
      <c r="G144" s="277">
        <v>100</v>
      </c>
      <c r="H144" s="277">
        <v>76</v>
      </c>
      <c r="I144" s="277">
        <v>76</v>
      </c>
      <c r="J144" s="277">
        <v>68.4</v>
      </c>
    </row>
    <row r="145" spans="1:10" ht="24">
      <c r="A145" s="52">
        <v>2</v>
      </c>
      <c r="B145" s="53" t="s">
        <v>480</v>
      </c>
      <c r="C145" s="53" t="s">
        <v>131</v>
      </c>
      <c r="D145" s="277" t="s">
        <v>479</v>
      </c>
      <c r="E145" s="278">
        <v>13</v>
      </c>
      <c r="F145" s="277">
        <v>13</v>
      </c>
      <c r="G145" s="277">
        <v>100</v>
      </c>
      <c r="H145" s="277">
        <v>73</v>
      </c>
      <c r="I145" s="277">
        <v>73</v>
      </c>
      <c r="J145" s="277">
        <v>68.4</v>
      </c>
    </row>
    <row r="146" spans="1:10" ht="24">
      <c r="A146" s="52">
        <v>3</v>
      </c>
      <c r="B146" s="53" t="s">
        <v>482</v>
      </c>
      <c r="C146" s="53" t="s">
        <v>132</v>
      </c>
      <c r="D146" s="277" t="s">
        <v>479</v>
      </c>
      <c r="E146" s="278">
        <v>13</v>
      </c>
      <c r="F146" s="277">
        <v>13</v>
      </c>
      <c r="G146" s="277">
        <v>100</v>
      </c>
      <c r="H146" s="277">
        <v>62.8</v>
      </c>
      <c r="I146" s="277">
        <v>62.8</v>
      </c>
      <c r="J146" s="277">
        <v>68.4</v>
      </c>
    </row>
    <row r="147" spans="1:10" ht="24">
      <c r="A147" s="52">
        <v>4</v>
      </c>
      <c r="B147" s="53" t="s">
        <v>484</v>
      </c>
      <c r="C147" s="55" t="s">
        <v>133</v>
      </c>
      <c r="D147" s="277" t="s">
        <v>479</v>
      </c>
      <c r="E147" s="278">
        <v>21</v>
      </c>
      <c r="F147" s="277">
        <v>21</v>
      </c>
      <c r="G147" s="277">
        <v>100</v>
      </c>
      <c r="H147" s="277">
        <v>69</v>
      </c>
      <c r="I147" s="277">
        <v>69</v>
      </c>
      <c r="J147" s="277">
        <v>68.4</v>
      </c>
    </row>
    <row r="148" spans="1:10" ht="24">
      <c r="A148" s="52">
        <v>5</v>
      </c>
      <c r="B148" s="53" t="s">
        <v>486</v>
      </c>
      <c r="C148" s="55" t="s">
        <v>134</v>
      </c>
      <c r="D148" s="277" t="s">
        <v>479</v>
      </c>
      <c r="E148" s="278">
        <v>4</v>
      </c>
      <c r="F148" s="277">
        <v>4</v>
      </c>
      <c r="G148" s="277">
        <v>100</v>
      </c>
      <c r="H148" s="277">
        <v>59.3</v>
      </c>
      <c r="I148" s="277">
        <v>59.3</v>
      </c>
      <c r="J148" s="277">
        <v>68.4</v>
      </c>
    </row>
    <row r="149" spans="1:10" ht="24">
      <c r="A149" s="52">
        <v>6</v>
      </c>
      <c r="B149" s="53" t="s">
        <v>488</v>
      </c>
      <c r="C149" s="53" t="s">
        <v>135</v>
      </c>
      <c r="D149" s="277" t="s">
        <v>479</v>
      </c>
      <c r="E149" s="278">
        <v>4</v>
      </c>
      <c r="F149" s="277">
        <v>4</v>
      </c>
      <c r="G149" s="277">
        <v>100</v>
      </c>
      <c r="H149" s="277">
        <v>69</v>
      </c>
      <c r="I149" s="277">
        <v>69</v>
      </c>
      <c r="J149" s="277">
        <v>68.4</v>
      </c>
    </row>
    <row r="150" spans="1:10" ht="24">
      <c r="A150" s="52">
        <v>7</v>
      </c>
      <c r="B150" s="53" t="s">
        <v>494</v>
      </c>
      <c r="C150" s="55" t="s">
        <v>136</v>
      </c>
      <c r="D150" s="277" t="s">
        <v>479</v>
      </c>
      <c r="E150" s="278">
        <v>5</v>
      </c>
      <c r="F150" s="277">
        <v>5</v>
      </c>
      <c r="G150" s="277">
        <v>100</v>
      </c>
      <c r="H150" s="277">
        <v>71.4</v>
      </c>
      <c r="I150" s="277">
        <v>71.4</v>
      </c>
      <c r="J150" s="277">
        <v>68.4</v>
      </c>
    </row>
    <row r="151" spans="1:10" ht="24">
      <c r="A151" s="52">
        <v>8</v>
      </c>
      <c r="B151" s="53" t="s">
        <v>496</v>
      </c>
      <c r="C151" s="53" t="s">
        <v>126</v>
      </c>
      <c r="D151" s="277" t="s">
        <v>479</v>
      </c>
      <c r="E151" s="278">
        <v>8</v>
      </c>
      <c r="F151" s="277">
        <v>8</v>
      </c>
      <c r="G151" s="277">
        <v>100</v>
      </c>
      <c r="H151" s="277">
        <v>63.4</v>
      </c>
      <c r="I151" s="277">
        <v>63.4</v>
      </c>
      <c r="J151" s="277">
        <v>68.4</v>
      </c>
    </row>
    <row r="152" spans="1:10" ht="24">
      <c r="A152" s="52">
        <v>9</v>
      </c>
      <c r="B152" s="53" t="s">
        <v>137</v>
      </c>
      <c r="C152" s="53" t="s">
        <v>138</v>
      </c>
      <c r="D152" s="277" t="s">
        <v>479</v>
      </c>
      <c r="E152" s="278">
        <v>5</v>
      </c>
      <c r="F152" s="277">
        <v>5</v>
      </c>
      <c r="G152" s="277">
        <v>100</v>
      </c>
      <c r="H152" s="277">
        <v>51.8</v>
      </c>
      <c r="I152" s="277">
        <v>51.8</v>
      </c>
      <c r="J152" s="277">
        <v>68.4</v>
      </c>
    </row>
    <row r="153" spans="1:10" ht="24">
      <c r="A153" s="52">
        <v>10</v>
      </c>
      <c r="B153" s="53" t="s">
        <v>500</v>
      </c>
      <c r="C153" s="53" t="s">
        <v>139</v>
      </c>
      <c r="D153" s="277" t="s">
        <v>479</v>
      </c>
      <c r="E153" s="278">
        <v>9</v>
      </c>
      <c r="F153" s="277">
        <v>9</v>
      </c>
      <c r="G153" s="277">
        <v>100</v>
      </c>
      <c r="H153" s="277">
        <v>76.7</v>
      </c>
      <c r="I153" s="277">
        <v>76.7</v>
      </c>
      <c r="J153" s="277">
        <v>68.4</v>
      </c>
    </row>
    <row r="154" spans="1:10" ht="24">
      <c r="A154" s="52">
        <v>11</v>
      </c>
      <c r="B154" s="279" t="s">
        <v>536</v>
      </c>
      <c r="C154" s="280" t="s">
        <v>140</v>
      </c>
      <c r="D154" s="281" t="s">
        <v>479</v>
      </c>
      <c r="E154" s="282">
        <v>9</v>
      </c>
      <c r="F154" s="283">
        <v>9</v>
      </c>
      <c r="G154" s="277">
        <v>100</v>
      </c>
      <c r="H154" s="283">
        <v>70.1</v>
      </c>
      <c r="I154" s="283">
        <v>70.1</v>
      </c>
      <c r="J154" s="277">
        <v>68.4</v>
      </c>
    </row>
    <row r="155" spans="1:10" ht="24">
      <c r="A155" s="52">
        <v>12</v>
      </c>
      <c r="B155" s="53" t="s">
        <v>541</v>
      </c>
      <c r="C155" s="55" t="s">
        <v>141</v>
      </c>
      <c r="D155" s="277" t="s">
        <v>479</v>
      </c>
      <c r="E155" s="284">
        <v>7</v>
      </c>
      <c r="F155" s="285">
        <v>7</v>
      </c>
      <c r="G155" s="277">
        <v>100</v>
      </c>
      <c r="H155" s="285">
        <v>65</v>
      </c>
      <c r="I155" s="285">
        <v>65</v>
      </c>
      <c r="J155" s="277">
        <v>68.4</v>
      </c>
    </row>
    <row r="156" spans="1:10" ht="24">
      <c r="A156" s="52">
        <v>13</v>
      </c>
      <c r="B156" s="53" t="s">
        <v>543</v>
      </c>
      <c r="C156" s="53" t="s">
        <v>142</v>
      </c>
      <c r="D156" s="277" t="s">
        <v>479</v>
      </c>
      <c r="E156" s="284">
        <v>7</v>
      </c>
      <c r="F156" s="285">
        <v>7</v>
      </c>
      <c r="G156" s="277">
        <v>100</v>
      </c>
      <c r="H156" s="285">
        <v>64.4</v>
      </c>
      <c r="I156" s="285">
        <v>64.4</v>
      </c>
      <c r="J156" s="277">
        <v>68.4</v>
      </c>
    </row>
    <row r="157" spans="1:10" ht="24">
      <c r="A157" s="52">
        <v>14</v>
      </c>
      <c r="B157" s="53" t="s">
        <v>545</v>
      </c>
      <c r="C157" s="53" t="s">
        <v>143</v>
      </c>
      <c r="D157" s="277" t="s">
        <v>479</v>
      </c>
      <c r="E157" s="284">
        <v>4</v>
      </c>
      <c r="F157" s="285">
        <v>4</v>
      </c>
      <c r="G157" s="277">
        <v>100</v>
      </c>
      <c r="H157" s="285">
        <v>70</v>
      </c>
      <c r="I157" s="285">
        <v>70</v>
      </c>
      <c r="J157" s="277">
        <v>68.4</v>
      </c>
    </row>
    <row r="158" spans="1:10" ht="12.75">
      <c r="A158" s="59"/>
      <c r="B158" s="60"/>
      <c r="C158" s="60"/>
      <c r="D158" s="60"/>
      <c r="E158" s="286">
        <f>SUM(E144:E157)</f>
        <v>122</v>
      </c>
      <c r="F158" s="286">
        <f>SUM(F144:F157)</f>
        <v>122</v>
      </c>
      <c r="G158" s="286">
        <v>100</v>
      </c>
      <c r="H158" s="287"/>
      <c r="I158" s="60"/>
      <c r="J158" s="60"/>
    </row>
    <row r="159" spans="1:7" ht="13.5" thickBot="1">
      <c r="A159" s="288"/>
      <c r="B159" s="288"/>
      <c r="C159" s="9"/>
      <c r="D159" s="9"/>
      <c r="E159" s="9"/>
      <c r="F159" s="9"/>
      <c r="G159" s="9"/>
    </row>
    <row r="160" spans="1:10" ht="26.25" customHeight="1">
      <c r="A160" s="743" t="s">
        <v>144</v>
      </c>
      <c r="B160" s="744"/>
      <c r="C160" s="744"/>
      <c r="D160" s="744"/>
      <c r="E160" s="744"/>
      <c r="F160" s="744"/>
      <c r="G160" s="744"/>
      <c r="H160" s="744"/>
      <c r="I160" s="744"/>
      <c r="J160" s="745"/>
    </row>
    <row r="161" spans="1:10" ht="47.25" customHeight="1">
      <c r="A161" s="727" t="s">
        <v>359</v>
      </c>
      <c r="B161" s="729" t="s">
        <v>895</v>
      </c>
      <c r="C161" s="729" t="s">
        <v>472</v>
      </c>
      <c r="D161" s="731" t="s">
        <v>473</v>
      </c>
      <c r="E161" s="729" t="s">
        <v>890</v>
      </c>
      <c r="F161" s="729" t="s">
        <v>891</v>
      </c>
      <c r="G161" s="729"/>
      <c r="H161" s="729" t="s">
        <v>892</v>
      </c>
      <c r="I161" s="729"/>
      <c r="J161" s="733"/>
    </row>
    <row r="162" spans="1:10" ht="70.5" customHeight="1" thickBot="1">
      <c r="A162" s="728"/>
      <c r="B162" s="730"/>
      <c r="C162" s="739"/>
      <c r="D162" s="740"/>
      <c r="E162" s="739"/>
      <c r="F162" s="289" t="s">
        <v>888</v>
      </c>
      <c r="G162" s="289" t="s">
        <v>893</v>
      </c>
      <c r="H162" s="289" t="s">
        <v>906</v>
      </c>
      <c r="I162" s="290" t="s">
        <v>129</v>
      </c>
      <c r="J162" s="291" t="s">
        <v>476</v>
      </c>
    </row>
    <row r="163" spans="1:10" ht="36" customHeight="1">
      <c r="A163" s="292"/>
      <c r="B163" s="293" t="s">
        <v>477</v>
      </c>
      <c r="C163" s="53" t="s">
        <v>130</v>
      </c>
      <c r="D163" s="277" t="s">
        <v>540</v>
      </c>
      <c r="E163" s="278">
        <v>13</v>
      </c>
      <c r="F163" s="277">
        <v>13</v>
      </c>
      <c r="G163" s="294">
        <v>100</v>
      </c>
      <c r="H163" s="294">
        <v>55.2</v>
      </c>
      <c r="I163" s="210">
        <v>55.2</v>
      </c>
      <c r="J163" s="210">
        <v>49.6</v>
      </c>
    </row>
    <row r="164" spans="1:10" ht="36" customHeight="1">
      <c r="A164" s="292"/>
      <c r="B164" s="293" t="s">
        <v>480</v>
      </c>
      <c r="C164" s="53" t="s">
        <v>131</v>
      </c>
      <c r="D164" s="277" t="s">
        <v>540</v>
      </c>
      <c r="E164" s="278">
        <v>13</v>
      </c>
      <c r="F164" s="277">
        <v>13</v>
      </c>
      <c r="G164" s="294">
        <v>100</v>
      </c>
      <c r="H164" s="294">
        <v>58.1</v>
      </c>
      <c r="I164" s="210">
        <v>58.1</v>
      </c>
      <c r="J164" s="210">
        <v>49.6</v>
      </c>
    </row>
    <row r="165" spans="1:10" ht="36" customHeight="1">
      <c r="A165" s="292"/>
      <c r="B165" s="293" t="s">
        <v>482</v>
      </c>
      <c r="C165" s="53" t="s">
        <v>132</v>
      </c>
      <c r="D165" s="277" t="s">
        <v>540</v>
      </c>
      <c r="E165" s="278">
        <v>13</v>
      </c>
      <c r="F165" s="277">
        <v>13</v>
      </c>
      <c r="G165" s="294">
        <v>100</v>
      </c>
      <c r="H165" s="294">
        <v>49.6</v>
      </c>
      <c r="I165" s="210">
        <v>49.6</v>
      </c>
      <c r="J165" s="210">
        <v>49.6</v>
      </c>
    </row>
    <row r="166" spans="1:10" ht="36" customHeight="1">
      <c r="A166" s="292"/>
      <c r="B166" s="293" t="s">
        <v>484</v>
      </c>
      <c r="C166" s="55" t="s">
        <v>133</v>
      </c>
      <c r="D166" s="277" t="s">
        <v>540</v>
      </c>
      <c r="E166" s="278">
        <v>21</v>
      </c>
      <c r="F166" s="277">
        <v>21</v>
      </c>
      <c r="G166" s="294">
        <v>100</v>
      </c>
      <c r="H166" s="294">
        <v>40.4</v>
      </c>
      <c r="I166" s="210">
        <v>40.4</v>
      </c>
      <c r="J166" s="210">
        <v>49.6</v>
      </c>
    </row>
    <row r="167" spans="1:10" ht="36" customHeight="1">
      <c r="A167" s="292"/>
      <c r="B167" s="293" t="s">
        <v>486</v>
      </c>
      <c r="C167" s="55" t="s">
        <v>134</v>
      </c>
      <c r="D167" s="277" t="s">
        <v>479</v>
      </c>
      <c r="E167" s="278">
        <v>4</v>
      </c>
      <c r="F167" s="277">
        <v>4</v>
      </c>
      <c r="G167" s="294">
        <v>100</v>
      </c>
      <c r="H167" s="294">
        <v>55</v>
      </c>
      <c r="I167" s="210">
        <v>55</v>
      </c>
      <c r="J167" s="210">
        <v>49.6</v>
      </c>
    </row>
    <row r="168" spans="1:10" ht="36" customHeight="1">
      <c r="A168" s="292"/>
      <c r="B168" s="293" t="s">
        <v>488</v>
      </c>
      <c r="C168" s="53" t="s">
        <v>135</v>
      </c>
      <c r="D168" s="277" t="s">
        <v>479</v>
      </c>
      <c r="E168" s="278">
        <v>4</v>
      </c>
      <c r="F168" s="277">
        <v>4</v>
      </c>
      <c r="G168" s="294">
        <v>100</v>
      </c>
      <c r="H168" s="294">
        <v>38</v>
      </c>
      <c r="I168" s="210">
        <v>38</v>
      </c>
      <c r="J168" s="210">
        <v>49.6</v>
      </c>
    </row>
    <row r="169" spans="1:10" ht="36" customHeight="1">
      <c r="A169" s="292"/>
      <c r="B169" s="293" t="s">
        <v>494</v>
      </c>
      <c r="C169" s="55" t="s">
        <v>136</v>
      </c>
      <c r="D169" s="277" t="s">
        <v>479</v>
      </c>
      <c r="E169" s="278">
        <v>5</v>
      </c>
      <c r="F169" s="277">
        <v>5</v>
      </c>
      <c r="G169" s="294">
        <v>100</v>
      </c>
      <c r="H169" s="294">
        <v>52.8</v>
      </c>
      <c r="I169" s="210">
        <v>52.8</v>
      </c>
      <c r="J169" s="210">
        <v>49.6</v>
      </c>
    </row>
    <row r="170" spans="1:10" ht="36" customHeight="1">
      <c r="A170" s="292"/>
      <c r="B170" s="293" t="s">
        <v>496</v>
      </c>
      <c r="C170" s="53" t="s">
        <v>126</v>
      </c>
      <c r="D170" s="277" t="s">
        <v>540</v>
      </c>
      <c r="E170" s="278">
        <v>8</v>
      </c>
      <c r="F170" s="277">
        <v>8</v>
      </c>
      <c r="G170" s="294">
        <v>100</v>
      </c>
      <c r="H170" s="294">
        <v>53.1</v>
      </c>
      <c r="I170" s="210">
        <v>53.1</v>
      </c>
      <c r="J170" s="210">
        <v>49.6</v>
      </c>
    </row>
    <row r="171" spans="1:10" ht="24">
      <c r="A171" s="292"/>
      <c r="B171" s="293" t="s">
        <v>137</v>
      </c>
      <c r="C171" s="53" t="s">
        <v>138</v>
      </c>
      <c r="D171" s="277" t="s">
        <v>479</v>
      </c>
      <c r="E171" s="278">
        <v>5</v>
      </c>
      <c r="F171" s="277">
        <v>5</v>
      </c>
      <c r="G171" s="294">
        <v>100</v>
      </c>
      <c r="H171" s="294">
        <v>39.2</v>
      </c>
      <c r="I171" s="210">
        <v>39.2</v>
      </c>
      <c r="J171" s="210">
        <v>49.6</v>
      </c>
    </row>
    <row r="172" spans="1:10" ht="36" customHeight="1">
      <c r="A172" s="292"/>
      <c r="B172" s="293" t="s">
        <v>500</v>
      </c>
      <c r="C172" s="53" t="s">
        <v>139</v>
      </c>
      <c r="D172" s="277" t="s">
        <v>479</v>
      </c>
      <c r="E172" s="278">
        <v>9</v>
      </c>
      <c r="F172" s="277">
        <v>9</v>
      </c>
      <c r="G172" s="294">
        <v>100</v>
      </c>
      <c r="H172" s="294">
        <v>49.7</v>
      </c>
      <c r="I172" s="210">
        <v>49.7</v>
      </c>
      <c r="J172" s="210">
        <v>49.6</v>
      </c>
    </row>
    <row r="173" spans="1:10" ht="36" customHeight="1">
      <c r="A173" s="292"/>
      <c r="B173" s="295" t="s">
        <v>536</v>
      </c>
      <c r="C173" s="280" t="s">
        <v>140</v>
      </c>
      <c r="D173" s="277" t="s">
        <v>540</v>
      </c>
      <c r="E173" s="282">
        <v>9</v>
      </c>
      <c r="F173" s="283">
        <v>9</v>
      </c>
      <c r="G173" s="294">
        <v>100</v>
      </c>
      <c r="H173" s="294">
        <v>42.1</v>
      </c>
      <c r="I173" s="210">
        <v>42.1</v>
      </c>
      <c r="J173" s="210">
        <v>49.6</v>
      </c>
    </row>
    <row r="174" spans="1:10" ht="36" customHeight="1">
      <c r="A174" s="292"/>
      <c r="B174" s="293" t="s">
        <v>541</v>
      </c>
      <c r="C174" s="55" t="s">
        <v>141</v>
      </c>
      <c r="D174" s="277" t="s">
        <v>479</v>
      </c>
      <c r="E174" s="284">
        <v>7</v>
      </c>
      <c r="F174" s="285">
        <v>7</v>
      </c>
      <c r="G174" s="294">
        <v>100</v>
      </c>
      <c r="H174" s="294">
        <v>47.1</v>
      </c>
      <c r="I174" s="210">
        <v>47.1</v>
      </c>
      <c r="J174" s="210">
        <v>49.6</v>
      </c>
    </row>
    <row r="175" spans="1:10" ht="36" customHeight="1">
      <c r="A175" s="292"/>
      <c r="B175" s="293" t="s">
        <v>543</v>
      </c>
      <c r="C175" s="53" t="s">
        <v>142</v>
      </c>
      <c r="D175" s="277" t="s">
        <v>479</v>
      </c>
      <c r="E175" s="284">
        <v>7</v>
      </c>
      <c r="F175" s="285">
        <v>7</v>
      </c>
      <c r="G175" s="294">
        <v>100</v>
      </c>
      <c r="H175" s="294">
        <v>60.1</v>
      </c>
      <c r="I175" s="210">
        <v>60.1</v>
      </c>
      <c r="J175" s="210">
        <v>49.6</v>
      </c>
    </row>
    <row r="176" spans="1:10" ht="36" customHeight="1">
      <c r="A176" s="292"/>
      <c r="B176" s="293" t="s">
        <v>545</v>
      </c>
      <c r="C176" s="53" t="s">
        <v>143</v>
      </c>
      <c r="D176" s="277" t="s">
        <v>479</v>
      </c>
      <c r="E176" s="284">
        <v>4</v>
      </c>
      <c r="F176" s="285">
        <v>4</v>
      </c>
      <c r="G176" s="294">
        <v>100</v>
      </c>
      <c r="H176" s="294">
        <v>62.8</v>
      </c>
      <c r="I176" s="210">
        <v>62.8</v>
      </c>
      <c r="J176" s="210">
        <v>49.6</v>
      </c>
    </row>
    <row r="177" spans="5:7" ht="12.75">
      <c r="E177" s="296">
        <f>SUM(E163:E176)</f>
        <v>122</v>
      </c>
      <c r="F177" s="296">
        <f>SUM(F163:F176)</f>
        <v>122</v>
      </c>
      <c r="G177" s="296">
        <v>100</v>
      </c>
    </row>
    <row r="178" spans="1:10" ht="15" customHeight="1" thickBot="1">
      <c r="A178" s="292"/>
      <c r="B178" s="297"/>
      <c r="C178" s="297"/>
      <c r="D178" s="298"/>
      <c r="E178" s="297"/>
      <c r="F178" s="297"/>
      <c r="G178" s="297"/>
      <c r="H178" s="297"/>
      <c r="I178" s="299"/>
      <c r="J178" s="299"/>
    </row>
    <row r="179" spans="1:10" ht="25.5" customHeight="1">
      <c r="A179" s="735" t="s">
        <v>145</v>
      </c>
      <c r="B179" s="736"/>
      <c r="C179" s="736"/>
      <c r="D179" s="736"/>
      <c r="E179" s="736"/>
      <c r="F179" s="736"/>
      <c r="G179" s="736"/>
      <c r="H179" s="736"/>
      <c r="I179" s="736"/>
      <c r="J179" s="737"/>
    </row>
    <row r="180" spans="1:10" ht="47.25" customHeight="1">
      <c r="A180" s="727" t="s">
        <v>359</v>
      </c>
      <c r="B180" s="729" t="s">
        <v>895</v>
      </c>
      <c r="C180" s="729" t="s">
        <v>472</v>
      </c>
      <c r="D180" s="731" t="s">
        <v>473</v>
      </c>
      <c r="E180" s="729" t="s">
        <v>890</v>
      </c>
      <c r="F180" s="729" t="s">
        <v>891</v>
      </c>
      <c r="G180" s="729"/>
      <c r="H180" s="729" t="s">
        <v>892</v>
      </c>
      <c r="I180" s="729"/>
      <c r="J180" s="733"/>
    </row>
    <row r="181" spans="1:10" ht="70.5" customHeight="1" thickBot="1">
      <c r="A181" s="728"/>
      <c r="B181" s="730"/>
      <c r="C181" s="739"/>
      <c r="D181" s="740"/>
      <c r="E181" s="739"/>
      <c r="F181" s="289" t="s">
        <v>888</v>
      </c>
      <c r="G181" s="289" t="s">
        <v>893</v>
      </c>
      <c r="H181" s="289" t="s">
        <v>906</v>
      </c>
      <c r="I181" s="290" t="s">
        <v>129</v>
      </c>
      <c r="J181" s="291" t="s">
        <v>476</v>
      </c>
    </row>
    <row r="182" spans="2:10" ht="24">
      <c r="B182" s="293" t="s">
        <v>477</v>
      </c>
      <c r="C182" s="53" t="s">
        <v>130</v>
      </c>
      <c r="D182" s="277" t="s">
        <v>540</v>
      </c>
      <c r="E182" s="217">
        <v>8</v>
      </c>
      <c r="F182" s="217">
        <v>8</v>
      </c>
      <c r="G182" s="217">
        <v>100</v>
      </c>
      <c r="H182" s="217">
        <v>78.4</v>
      </c>
      <c r="I182" s="217">
        <v>78.4</v>
      </c>
      <c r="J182" s="217">
        <v>70.4</v>
      </c>
    </row>
    <row r="183" spans="2:10" ht="24">
      <c r="B183" s="293" t="s">
        <v>480</v>
      </c>
      <c r="C183" s="53" t="s">
        <v>131</v>
      </c>
      <c r="D183" s="277" t="s">
        <v>540</v>
      </c>
      <c r="E183" s="217">
        <v>9</v>
      </c>
      <c r="F183" s="217">
        <v>9</v>
      </c>
      <c r="G183" s="217">
        <v>100</v>
      </c>
      <c r="H183" s="217">
        <v>73</v>
      </c>
      <c r="I183" s="217">
        <v>73</v>
      </c>
      <c r="J183" s="217">
        <v>70.4</v>
      </c>
    </row>
    <row r="184" spans="2:10" ht="24">
      <c r="B184" s="293" t="s">
        <v>482</v>
      </c>
      <c r="C184" s="53" t="s">
        <v>132</v>
      </c>
      <c r="D184" s="277" t="s">
        <v>540</v>
      </c>
      <c r="E184" s="217">
        <v>6</v>
      </c>
      <c r="F184" s="217">
        <v>6</v>
      </c>
      <c r="G184" s="217">
        <v>100</v>
      </c>
      <c r="H184" s="217">
        <v>72.8</v>
      </c>
      <c r="I184" s="217">
        <v>72.8</v>
      </c>
      <c r="J184" s="217">
        <v>70.4</v>
      </c>
    </row>
    <row r="185" spans="1:10" ht="50.25" customHeight="1">
      <c r="A185" s="292"/>
      <c r="B185" s="293" t="s">
        <v>484</v>
      </c>
      <c r="C185" s="55" t="s">
        <v>133</v>
      </c>
      <c r="D185" s="277" t="s">
        <v>540</v>
      </c>
      <c r="E185" s="294">
        <v>7</v>
      </c>
      <c r="F185" s="294">
        <v>7</v>
      </c>
      <c r="G185" s="217">
        <v>100</v>
      </c>
      <c r="H185" s="294">
        <v>66.9</v>
      </c>
      <c r="I185" s="294">
        <v>66.9</v>
      </c>
      <c r="J185" s="217">
        <v>70.4</v>
      </c>
    </row>
    <row r="186" spans="1:10" ht="24">
      <c r="A186" s="292"/>
      <c r="B186" s="293" t="s">
        <v>486</v>
      </c>
      <c r="C186" s="55" t="s">
        <v>134</v>
      </c>
      <c r="D186" s="277" t="s">
        <v>479</v>
      </c>
      <c r="E186" s="294">
        <v>3</v>
      </c>
      <c r="F186" s="294">
        <v>3</v>
      </c>
      <c r="G186" s="217">
        <v>100</v>
      </c>
      <c r="H186" s="294">
        <v>57</v>
      </c>
      <c r="I186" s="294">
        <v>57</v>
      </c>
      <c r="J186" s="217">
        <v>70.4</v>
      </c>
    </row>
    <row r="187" spans="1:10" ht="36" customHeight="1">
      <c r="A187" s="292"/>
      <c r="B187" s="293" t="s">
        <v>488</v>
      </c>
      <c r="C187" s="53" t="s">
        <v>135</v>
      </c>
      <c r="D187" s="277" t="s">
        <v>479</v>
      </c>
      <c r="E187" s="294">
        <v>2</v>
      </c>
      <c r="F187" s="294">
        <v>2</v>
      </c>
      <c r="G187" s="217">
        <v>100</v>
      </c>
      <c r="H187" s="294">
        <v>69</v>
      </c>
      <c r="I187" s="294">
        <v>69</v>
      </c>
      <c r="J187" s="217">
        <v>70.4</v>
      </c>
    </row>
    <row r="188" spans="1:10" ht="36" customHeight="1">
      <c r="A188" s="292"/>
      <c r="B188" s="293" t="s">
        <v>494</v>
      </c>
      <c r="C188" s="55" t="s">
        <v>136</v>
      </c>
      <c r="D188" s="277" t="s">
        <v>479</v>
      </c>
      <c r="E188" s="294">
        <v>3</v>
      </c>
      <c r="F188" s="294">
        <v>3</v>
      </c>
      <c r="G188" s="217">
        <v>100</v>
      </c>
      <c r="H188" s="294">
        <v>83.3</v>
      </c>
      <c r="I188" s="294">
        <v>83.3</v>
      </c>
      <c r="J188" s="217">
        <v>70.4</v>
      </c>
    </row>
    <row r="189" spans="1:10" ht="36" customHeight="1">
      <c r="A189" s="292"/>
      <c r="B189" s="293" t="s">
        <v>496</v>
      </c>
      <c r="C189" s="53" t="s">
        <v>126</v>
      </c>
      <c r="D189" s="277" t="s">
        <v>479</v>
      </c>
      <c r="E189" s="294">
        <v>4</v>
      </c>
      <c r="F189" s="294">
        <v>4</v>
      </c>
      <c r="G189" s="217">
        <v>100</v>
      </c>
      <c r="H189" s="294">
        <v>59</v>
      </c>
      <c r="I189" s="294">
        <v>59</v>
      </c>
      <c r="J189" s="217">
        <v>70.4</v>
      </c>
    </row>
    <row r="190" spans="1:10" ht="36" customHeight="1">
      <c r="A190" s="292"/>
      <c r="B190" s="293" t="s">
        <v>137</v>
      </c>
      <c r="C190" s="53" t="s">
        <v>138</v>
      </c>
      <c r="D190" s="277" t="s">
        <v>479</v>
      </c>
      <c r="E190" s="294">
        <v>1</v>
      </c>
      <c r="F190" s="294">
        <v>1</v>
      </c>
      <c r="G190" s="217">
        <v>100</v>
      </c>
      <c r="H190" s="294">
        <v>68</v>
      </c>
      <c r="I190" s="294">
        <v>68</v>
      </c>
      <c r="J190" s="217">
        <v>70.4</v>
      </c>
    </row>
    <row r="191" spans="1:10" ht="36" customHeight="1">
      <c r="A191" s="292"/>
      <c r="B191" s="293" t="s">
        <v>500</v>
      </c>
      <c r="C191" s="53" t="s">
        <v>139</v>
      </c>
      <c r="D191" s="277" t="s">
        <v>479</v>
      </c>
      <c r="E191" s="294">
        <v>7</v>
      </c>
      <c r="F191" s="294">
        <v>7</v>
      </c>
      <c r="G191" s="217">
        <v>100</v>
      </c>
      <c r="H191" s="294">
        <v>68.3</v>
      </c>
      <c r="I191" s="294">
        <v>68.3</v>
      </c>
      <c r="J191" s="217">
        <v>70.4</v>
      </c>
    </row>
    <row r="192" spans="1:10" ht="36" customHeight="1">
      <c r="A192" s="292"/>
      <c r="B192" s="295" t="s">
        <v>536</v>
      </c>
      <c r="C192" s="280" t="s">
        <v>140</v>
      </c>
      <c r="D192" s="277" t="s">
        <v>479</v>
      </c>
      <c r="E192" s="294">
        <v>4</v>
      </c>
      <c r="F192" s="294">
        <v>4</v>
      </c>
      <c r="G192" s="217">
        <v>100</v>
      </c>
      <c r="H192" s="294">
        <v>62</v>
      </c>
      <c r="I192" s="294">
        <v>62</v>
      </c>
      <c r="J192" s="217">
        <v>70.4</v>
      </c>
    </row>
    <row r="193" spans="1:10" ht="36" customHeight="1">
      <c r="A193" s="292"/>
      <c r="B193" s="293" t="s">
        <v>541</v>
      </c>
      <c r="C193" s="55" t="s">
        <v>141</v>
      </c>
      <c r="D193" s="277" t="s">
        <v>479</v>
      </c>
      <c r="E193" s="294">
        <v>3</v>
      </c>
      <c r="F193" s="294">
        <v>3</v>
      </c>
      <c r="G193" s="217">
        <v>100</v>
      </c>
      <c r="H193" s="294">
        <v>54</v>
      </c>
      <c r="I193" s="294">
        <v>54</v>
      </c>
      <c r="J193" s="217">
        <v>70.4</v>
      </c>
    </row>
    <row r="194" spans="2:10" ht="36" customHeight="1">
      <c r="B194" s="293" t="s">
        <v>543</v>
      </c>
      <c r="C194" s="53" t="s">
        <v>142</v>
      </c>
      <c r="D194" s="277" t="s">
        <v>479</v>
      </c>
      <c r="E194" s="217">
        <v>3</v>
      </c>
      <c r="F194" s="217">
        <v>3</v>
      </c>
      <c r="G194" s="217">
        <v>100</v>
      </c>
      <c r="H194" s="217">
        <v>82</v>
      </c>
      <c r="I194" s="217">
        <v>82</v>
      </c>
      <c r="J194" s="217">
        <v>70.4</v>
      </c>
    </row>
    <row r="195" spans="2:10" ht="36" customHeight="1">
      <c r="B195" s="293" t="s">
        <v>545</v>
      </c>
      <c r="C195" s="53" t="s">
        <v>143</v>
      </c>
      <c r="D195" s="277" t="s">
        <v>479</v>
      </c>
      <c r="E195" s="217">
        <v>2</v>
      </c>
      <c r="F195" s="217">
        <v>2</v>
      </c>
      <c r="G195" s="217">
        <v>100</v>
      </c>
      <c r="H195" s="217">
        <v>74</v>
      </c>
      <c r="I195" s="217">
        <v>74</v>
      </c>
      <c r="J195" s="217">
        <v>70.4</v>
      </c>
    </row>
    <row r="196" spans="5:7" ht="12.75">
      <c r="E196" s="296">
        <f>SUM(E182:E195)</f>
        <v>62</v>
      </c>
      <c r="F196" s="296">
        <f>SUM(F182:F195)</f>
        <v>62</v>
      </c>
      <c r="G196" s="296">
        <v>100</v>
      </c>
    </row>
    <row r="197" ht="13.5" thickBot="1"/>
    <row r="198" spans="1:10" ht="25.5" customHeight="1">
      <c r="A198" s="735" t="s">
        <v>146</v>
      </c>
      <c r="B198" s="736"/>
      <c r="C198" s="736"/>
      <c r="D198" s="736"/>
      <c r="E198" s="736"/>
      <c r="F198" s="736"/>
      <c r="G198" s="736"/>
      <c r="H198" s="736"/>
      <c r="I198" s="736"/>
      <c r="J198" s="737"/>
    </row>
    <row r="199" spans="1:10" ht="47.25" customHeight="1">
      <c r="A199" s="727" t="s">
        <v>359</v>
      </c>
      <c r="B199" s="729" t="s">
        <v>895</v>
      </c>
      <c r="C199" s="729" t="s">
        <v>472</v>
      </c>
      <c r="D199" s="731" t="s">
        <v>473</v>
      </c>
      <c r="E199" s="729" t="s">
        <v>890</v>
      </c>
      <c r="F199" s="729" t="s">
        <v>891</v>
      </c>
      <c r="G199" s="729"/>
      <c r="H199" s="729" t="s">
        <v>892</v>
      </c>
      <c r="I199" s="729"/>
      <c r="J199" s="733"/>
    </row>
    <row r="200" spans="1:10" ht="70.5" customHeight="1" thickBot="1">
      <c r="A200" s="728"/>
      <c r="B200" s="730"/>
      <c r="C200" s="739"/>
      <c r="D200" s="740"/>
      <c r="E200" s="739"/>
      <c r="F200" s="289" t="s">
        <v>888</v>
      </c>
      <c r="G200" s="289" t="s">
        <v>893</v>
      </c>
      <c r="H200" s="289" t="s">
        <v>906</v>
      </c>
      <c r="I200" s="290" t="s">
        <v>129</v>
      </c>
      <c r="J200" s="291" t="s">
        <v>476</v>
      </c>
    </row>
    <row r="201" spans="1:10" ht="24">
      <c r="A201" s="292">
        <v>1</v>
      </c>
      <c r="B201" s="293" t="s">
        <v>477</v>
      </c>
      <c r="C201" s="53" t="s">
        <v>130</v>
      </c>
      <c r="D201" s="277" t="s">
        <v>479</v>
      </c>
      <c r="E201" s="294">
        <v>2</v>
      </c>
      <c r="F201" s="294">
        <v>2</v>
      </c>
      <c r="G201" s="294">
        <v>100</v>
      </c>
      <c r="H201" s="294">
        <v>84</v>
      </c>
      <c r="I201" s="210">
        <v>84</v>
      </c>
      <c r="J201" s="210">
        <v>69.8</v>
      </c>
    </row>
    <row r="202" spans="1:10" ht="24">
      <c r="A202" s="292">
        <v>2</v>
      </c>
      <c r="B202" s="293" t="s">
        <v>480</v>
      </c>
      <c r="C202" s="53" t="s">
        <v>131</v>
      </c>
      <c r="D202" s="277" t="s">
        <v>479</v>
      </c>
      <c r="E202" s="294">
        <v>3</v>
      </c>
      <c r="F202" s="294">
        <v>3</v>
      </c>
      <c r="G202" s="294">
        <v>100</v>
      </c>
      <c r="H202" s="294">
        <v>70</v>
      </c>
      <c r="I202" s="210">
        <v>70</v>
      </c>
      <c r="J202" s="210">
        <v>69.8</v>
      </c>
    </row>
    <row r="203" spans="1:10" ht="24">
      <c r="A203" s="292">
        <v>3</v>
      </c>
      <c r="B203" s="293" t="s">
        <v>482</v>
      </c>
      <c r="C203" s="53" t="s">
        <v>132</v>
      </c>
      <c r="D203" s="277" t="s">
        <v>479</v>
      </c>
      <c r="E203" s="294">
        <v>1</v>
      </c>
      <c r="F203" s="294">
        <v>1</v>
      </c>
      <c r="G203" s="294">
        <v>100</v>
      </c>
      <c r="H203" s="294">
        <v>79</v>
      </c>
      <c r="I203" s="210">
        <v>79</v>
      </c>
      <c r="J203" s="210">
        <v>69.8</v>
      </c>
    </row>
    <row r="204" spans="1:10" ht="24">
      <c r="A204" s="292">
        <v>4</v>
      </c>
      <c r="B204" s="293" t="s">
        <v>484</v>
      </c>
      <c r="C204" s="55" t="s">
        <v>133</v>
      </c>
      <c r="D204" s="277" t="s">
        <v>479</v>
      </c>
      <c r="E204" s="294">
        <v>2</v>
      </c>
      <c r="F204" s="294">
        <v>2</v>
      </c>
      <c r="G204" s="294">
        <v>100</v>
      </c>
      <c r="H204" s="294">
        <v>77</v>
      </c>
      <c r="I204" s="210">
        <v>77</v>
      </c>
      <c r="J204" s="210">
        <v>69.8</v>
      </c>
    </row>
    <row r="205" spans="1:10" ht="24">
      <c r="A205" s="292">
        <v>5</v>
      </c>
      <c r="B205" s="293" t="s">
        <v>486</v>
      </c>
      <c r="C205" s="55" t="s">
        <v>134</v>
      </c>
      <c r="D205" s="277" t="s">
        <v>479</v>
      </c>
      <c r="E205" s="294">
        <v>1</v>
      </c>
      <c r="F205" s="294">
        <v>1</v>
      </c>
      <c r="G205" s="294">
        <v>100</v>
      </c>
      <c r="H205" s="294">
        <v>47</v>
      </c>
      <c r="I205" s="210">
        <v>47</v>
      </c>
      <c r="J205" s="210">
        <v>69.8</v>
      </c>
    </row>
    <row r="206" spans="1:10" ht="36" customHeight="1">
      <c r="A206" s="292">
        <v>6</v>
      </c>
      <c r="B206" s="293" t="s">
        <v>494</v>
      </c>
      <c r="C206" s="55" t="s">
        <v>136</v>
      </c>
      <c r="D206" s="277" t="s">
        <v>479</v>
      </c>
      <c r="E206" s="294">
        <v>1</v>
      </c>
      <c r="F206" s="294">
        <v>1</v>
      </c>
      <c r="G206" s="294">
        <v>100</v>
      </c>
      <c r="H206" s="294">
        <v>67</v>
      </c>
      <c r="I206" s="210">
        <v>67</v>
      </c>
      <c r="J206" s="210">
        <v>69.8</v>
      </c>
    </row>
    <row r="207" spans="1:10" ht="36" customHeight="1">
      <c r="A207" s="292"/>
      <c r="B207" s="293" t="s">
        <v>500</v>
      </c>
      <c r="C207" s="53" t="s">
        <v>139</v>
      </c>
      <c r="D207" s="277" t="s">
        <v>479</v>
      </c>
      <c r="E207" s="294">
        <v>1</v>
      </c>
      <c r="F207" s="294">
        <v>1</v>
      </c>
      <c r="G207" s="294">
        <v>100</v>
      </c>
      <c r="H207" s="294">
        <v>62</v>
      </c>
      <c r="I207" s="210">
        <v>62</v>
      </c>
      <c r="J207" s="210">
        <v>69.8</v>
      </c>
    </row>
    <row r="208" spans="1:10" ht="36" customHeight="1">
      <c r="A208" s="292"/>
      <c r="B208" s="295" t="s">
        <v>536</v>
      </c>
      <c r="C208" s="53" t="s">
        <v>140</v>
      </c>
      <c r="D208" s="277" t="s">
        <v>479</v>
      </c>
      <c r="E208" s="294">
        <v>1</v>
      </c>
      <c r="F208" s="294">
        <v>1</v>
      </c>
      <c r="G208" s="294">
        <v>100</v>
      </c>
      <c r="H208" s="294">
        <v>51</v>
      </c>
      <c r="I208" s="210">
        <v>51</v>
      </c>
      <c r="J208" s="210">
        <v>69.8</v>
      </c>
    </row>
    <row r="209" spans="1:10" ht="15" customHeight="1">
      <c r="A209" s="292"/>
      <c r="B209" s="297"/>
      <c r="C209" s="297"/>
      <c r="D209" s="298"/>
      <c r="E209" s="297">
        <f>SUM(E201:E208)</f>
        <v>12</v>
      </c>
      <c r="F209" s="297">
        <f>SUM(F201:F208)</f>
        <v>12</v>
      </c>
      <c r="G209" s="297">
        <v>100</v>
      </c>
      <c r="H209" s="297"/>
      <c r="I209" s="299"/>
      <c r="J209" s="299"/>
    </row>
    <row r="210" spans="1:10" ht="15" customHeight="1" thickBot="1">
      <c r="A210" s="292"/>
      <c r="B210" s="297"/>
      <c r="C210" s="297"/>
      <c r="D210" s="298"/>
      <c r="E210" s="297"/>
      <c r="F210" s="297"/>
      <c r="G210" s="297"/>
      <c r="H210" s="297"/>
      <c r="I210" s="299"/>
      <c r="J210" s="299"/>
    </row>
    <row r="211" spans="1:10" ht="25.5" customHeight="1">
      <c r="A211" s="735" t="s">
        <v>147</v>
      </c>
      <c r="B211" s="736"/>
      <c r="C211" s="736"/>
      <c r="D211" s="736"/>
      <c r="E211" s="736"/>
      <c r="F211" s="736"/>
      <c r="G211" s="736"/>
      <c r="H211" s="736"/>
      <c r="I211" s="736"/>
      <c r="J211" s="737"/>
    </row>
    <row r="212" spans="1:10" ht="47.25" customHeight="1">
      <c r="A212" s="727" t="s">
        <v>359</v>
      </c>
      <c r="B212" s="729" t="s">
        <v>895</v>
      </c>
      <c r="C212" s="729" t="s">
        <v>472</v>
      </c>
      <c r="D212" s="731" t="s">
        <v>473</v>
      </c>
      <c r="E212" s="729" t="s">
        <v>890</v>
      </c>
      <c r="F212" s="729" t="s">
        <v>891</v>
      </c>
      <c r="G212" s="729"/>
      <c r="H212" s="729" t="s">
        <v>892</v>
      </c>
      <c r="I212" s="729"/>
      <c r="J212" s="733"/>
    </row>
    <row r="213" spans="1:10" ht="70.5" customHeight="1" thickBot="1">
      <c r="A213" s="728"/>
      <c r="B213" s="730"/>
      <c r="C213" s="739"/>
      <c r="D213" s="740"/>
      <c r="E213" s="739"/>
      <c r="F213" s="289" t="s">
        <v>888</v>
      </c>
      <c r="G213" s="289" t="s">
        <v>893</v>
      </c>
      <c r="H213" s="289" t="s">
        <v>906</v>
      </c>
      <c r="I213" s="290" t="s">
        <v>129</v>
      </c>
      <c r="J213" s="291" t="s">
        <v>476</v>
      </c>
    </row>
    <row r="214" spans="2:10" ht="24">
      <c r="B214" s="293" t="s">
        <v>480</v>
      </c>
      <c r="C214" s="53" t="s">
        <v>131</v>
      </c>
      <c r="D214" s="277" t="s">
        <v>479</v>
      </c>
      <c r="E214" s="208">
        <v>1</v>
      </c>
      <c r="F214" s="208">
        <v>1</v>
      </c>
      <c r="G214" s="208">
        <v>100</v>
      </c>
      <c r="H214" s="208">
        <v>64</v>
      </c>
      <c r="I214" s="208">
        <v>64</v>
      </c>
      <c r="J214" s="208">
        <v>62</v>
      </c>
    </row>
    <row r="215" spans="2:10" ht="24">
      <c r="B215" s="293" t="s">
        <v>482</v>
      </c>
      <c r="C215" s="53" t="s">
        <v>132</v>
      </c>
      <c r="D215" s="277" t="s">
        <v>479</v>
      </c>
      <c r="E215" s="208">
        <v>1</v>
      </c>
      <c r="F215" s="208">
        <v>1</v>
      </c>
      <c r="G215" s="208">
        <v>100</v>
      </c>
      <c r="H215" s="208">
        <v>52</v>
      </c>
      <c r="I215" s="208">
        <v>52</v>
      </c>
      <c r="J215" s="208">
        <v>62</v>
      </c>
    </row>
    <row r="216" spans="2:10" ht="24">
      <c r="B216" s="293" t="s">
        <v>484</v>
      </c>
      <c r="C216" s="55" t="s">
        <v>133</v>
      </c>
      <c r="D216" s="277" t="s">
        <v>479</v>
      </c>
      <c r="E216" s="208">
        <v>4</v>
      </c>
      <c r="F216" s="208">
        <v>4</v>
      </c>
      <c r="G216" s="208">
        <v>100</v>
      </c>
      <c r="H216" s="208">
        <v>70.8</v>
      </c>
      <c r="I216" s="208">
        <v>70.8</v>
      </c>
      <c r="J216" s="208">
        <v>62</v>
      </c>
    </row>
    <row r="217" spans="2:10" ht="24">
      <c r="B217" s="293" t="s">
        <v>488</v>
      </c>
      <c r="C217" s="53" t="s">
        <v>135</v>
      </c>
      <c r="D217" s="277" t="s">
        <v>479</v>
      </c>
      <c r="E217" s="208">
        <v>2</v>
      </c>
      <c r="F217" s="208">
        <v>2</v>
      </c>
      <c r="G217" s="208">
        <v>100</v>
      </c>
      <c r="H217" s="208">
        <v>78.5</v>
      </c>
      <c r="I217" s="208">
        <v>78.5</v>
      </c>
      <c r="J217" s="208">
        <v>62</v>
      </c>
    </row>
    <row r="218" spans="2:10" ht="24">
      <c r="B218" s="293" t="s">
        <v>494</v>
      </c>
      <c r="C218" s="55" t="s">
        <v>136</v>
      </c>
      <c r="D218" s="277" t="s">
        <v>479</v>
      </c>
      <c r="E218" s="208">
        <v>1</v>
      </c>
      <c r="F218" s="208">
        <v>1</v>
      </c>
      <c r="G218" s="208">
        <v>100</v>
      </c>
      <c r="H218" s="208">
        <v>58</v>
      </c>
      <c r="I218" s="208">
        <v>58</v>
      </c>
      <c r="J218" s="208">
        <v>62</v>
      </c>
    </row>
    <row r="219" spans="2:10" ht="24">
      <c r="B219" s="293" t="s">
        <v>137</v>
      </c>
      <c r="C219" s="53" t="s">
        <v>138</v>
      </c>
      <c r="D219" s="277" t="s">
        <v>479</v>
      </c>
      <c r="E219" s="208">
        <v>1</v>
      </c>
      <c r="F219" s="208">
        <v>1</v>
      </c>
      <c r="G219" s="208">
        <v>100</v>
      </c>
      <c r="H219" s="208">
        <v>52</v>
      </c>
      <c r="I219" s="208">
        <v>52</v>
      </c>
      <c r="J219" s="208">
        <v>62</v>
      </c>
    </row>
    <row r="220" spans="2:10" ht="24">
      <c r="B220" s="293" t="s">
        <v>500</v>
      </c>
      <c r="C220" s="53" t="s">
        <v>139</v>
      </c>
      <c r="D220" s="277" t="s">
        <v>479</v>
      </c>
      <c r="E220" s="208">
        <v>1</v>
      </c>
      <c r="F220" s="208">
        <v>1</v>
      </c>
      <c r="G220" s="208">
        <v>100</v>
      </c>
      <c r="H220" s="208">
        <v>51</v>
      </c>
      <c r="I220" s="208">
        <v>51</v>
      </c>
      <c r="J220" s="208">
        <v>62</v>
      </c>
    </row>
    <row r="221" spans="2:10" ht="24">
      <c r="B221" s="295" t="s">
        <v>536</v>
      </c>
      <c r="C221" s="280" t="s">
        <v>140</v>
      </c>
      <c r="D221" s="277" t="s">
        <v>479</v>
      </c>
      <c r="E221" s="208">
        <v>3</v>
      </c>
      <c r="F221" s="208">
        <v>3</v>
      </c>
      <c r="G221" s="208">
        <v>100</v>
      </c>
      <c r="H221" s="208">
        <v>54</v>
      </c>
      <c r="I221" s="208">
        <v>54</v>
      </c>
      <c r="J221" s="208">
        <v>62</v>
      </c>
    </row>
    <row r="222" spans="2:10" ht="24">
      <c r="B222" s="293" t="s">
        <v>541</v>
      </c>
      <c r="C222" s="55" t="s">
        <v>141</v>
      </c>
      <c r="D222" s="277" t="s">
        <v>479</v>
      </c>
      <c r="E222" s="208">
        <v>1</v>
      </c>
      <c r="F222" s="208">
        <v>1</v>
      </c>
      <c r="G222" s="208">
        <v>100</v>
      </c>
      <c r="H222" s="208">
        <v>51</v>
      </c>
      <c r="I222" s="208">
        <v>51</v>
      </c>
      <c r="J222" s="208">
        <v>62</v>
      </c>
    </row>
    <row r="223" spans="5:7" ht="12.75">
      <c r="E223" s="296">
        <f>SUM(E214:E222)</f>
        <v>15</v>
      </c>
      <c r="F223" s="296">
        <f>SUM(F214:F222)</f>
        <v>15</v>
      </c>
      <c r="G223" s="296">
        <v>100</v>
      </c>
    </row>
    <row r="224" ht="13.5" thickBot="1"/>
    <row r="225" spans="1:10" ht="25.5" customHeight="1">
      <c r="A225" s="735" t="s">
        <v>303</v>
      </c>
      <c r="B225" s="736"/>
      <c r="C225" s="736"/>
      <c r="D225" s="736"/>
      <c r="E225" s="736"/>
      <c r="F225" s="736"/>
      <c r="G225" s="736"/>
      <c r="H225" s="736"/>
      <c r="I225" s="736"/>
      <c r="J225" s="737"/>
    </row>
    <row r="226" spans="1:10" ht="47.25" customHeight="1">
      <c r="A226" s="727" t="s">
        <v>359</v>
      </c>
      <c r="B226" s="729" t="s">
        <v>895</v>
      </c>
      <c r="C226" s="729" t="s">
        <v>472</v>
      </c>
      <c r="D226" s="731" t="s">
        <v>473</v>
      </c>
      <c r="E226" s="729" t="s">
        <v>890</v>
      </c>
      <c r="F226" s="729" t="s">
        <v>891</v>
      </c>
      <c r="G226" s="729"/>
      <c r="H226" s="729" t="s">
        <v>892</v>
      </c>
      <c r="I226" s="729"/>
      <c r="J226" s="733"/>
    </row>
    <row r="227" spans="1:10" ht="70.5" customHeight="1" thickBot="1">
      <c r="A227" s="728"/>
      <c r="B227" s="730"/>
      <c r="C227" s="739"/>
      <c r="D227" s="740"/>
      <c r="E227" s="739"/>
      <c r="F227" s="289" t="s">
        <v>888</v>
      </c>
      <c r="G227" s="289" t="s">
        <v>893</v>
      </c>
      <c r="H227" s="289" t="s">
        <v>906</v>
      </c>
      <c r="I227" s="290" t="s">
        <v>129</v>
      </c>
      <c r="J227" s="291" t="s">
        <v>476</v>
      </c>
    </row>
    <row r="228" spans="2:10" ht="24">
      <c r="B228" s="293" t="s">
        <v>477</v>
      </c>
      <c r="C228" s="53" t="s">
        <v>130</v>
      </c>
      <c r="D228" s="277" t="s">
        <v>479</v>
      </c>
      <c r="E228" s="217">
        <v>1</v>
      </c>
      <c r="F228" s="217">
        <v>1</v>
      </c>
      <c r="G228" s="217">
        <v>100</v>
      </c>
      <c r="H228" s="217">
        <v>66</v>
      </c>
      <c r="I228" s="217">
        <v>66</v>
      </c>
      <c r="J228" s="217">
        <v>70.1</v>
      </c>
    </row>
    <row r="229" spans="2:10" ht="24">
      <c r="B229" s="293" t="s">
        <v>480</v>
      </c>
      <c r="C229" s="53" t="s">
        <v>131</v>
      </c>
      <c r="D229" s="277" t="s">
        <v>479</v>
      </c>
      <c r="E229" s="217">
        <v>1</v>
      </c>
      <c r="F229" s="217">
        <v>1</v>
      </c>
      <c r="G229" s="217">
        <v>100</v>
      </c>
      <c r="H229" s="217">
        <v>73</v>
      </c>
      <c r="I229" s="217">
        <v>73</v>
      </c>
      <c r="J229" s="217">
        <v>70.1</v>
      </c>
    </row>
    <row r="230" spans="2:10" ht="24">
      <c r="B230" s="293" t="s">
        <v>484</v>
      </c>
      <c r="C230" s="55" t="s">
        <v>133</v>
      </c>
      <c r="D230" s="277" t="s">
        <v>479</v>
      </c>
      <c r="E230" s="217">
        <v>3</v>
      </c>
      <c r="F230" s="217">
        <v>3</v>
      </c>
      <c r="G230" s="217">
        <v>100</v>
      </c>
      <c r="H230" s="217">
        <v>75.3</v>
      </c>
      <c r="I230" s="217">
        <v>75.3</v>
      </c>
      <c r="J230" s="217">
        <v>70.1</v>
      </c>
    </row>
    <row r="231" spans="2:10" ht="24">
      <c r="B231" s="293" t="s">
        <v>541</v>
      </c>
      <c r="C231" s="55" t="s">
        <v>141</v>
      </c>
      <c r="D231" s="277" t="s">
        <v>479</v>
      </c>
      <c r="E231" s="217">
        <v>1</v>
      </c>
      <c r="F231" s="217">
        <v>1</v>
      </c>
      <c r="G231" s="217">
        <v>100</v>
      </c>
      <c r="H231" s="217">
        <v>50</v>
      </c>
      <c r="I231" s="217">
        <v>50</v>
      </c>
      <c r="J231" s="217">
        <v>70.1</v>
      </c>
    </row>
    <row r="232" spans="2:10" ht="24">
      <c r="B232" s="293" t="s">
        <v>545</v>
      </c>
      <c r="C232" s="53" t="s">
        <v>143</v>
      </c>
      <c r="D232" s="277" t="s">
        <v>479</v>
      </c>
      <c r="E232" s="217">
        <v>1</v>
      </c>
      <c r="F232" s="217">
        <v>1</v>
      </c>
      <c r="G232" s="217">
        <v>100</v>
      </c>
      <c r="H232" s="217">
        <v>76</v>
      </c>
      <c r="I232" s="217">
        <v>76</v>
      </c>
      <c r="J232" s="217">
        <v>70.1</v>
      </c>
    </row>
    <row r="233" spans="5:7" ht="12.75">
      <c r="E233" s="296">
        <f>SUM(E225:E232)</f>
        <v>7</v>
      </c>
      <c r="F233" s="296">
        <f>SUM(F225:F232)</f>
        <v>7</v>
      </c>
      <c r="G233" s="296">
        <v>100</v>
      </c>
    </row>
    <row r="234" ht="13.5" thickBot="1"/>
    <row r="235" spans="1:10" ht="25.5" customHeight="1">
      <c r="A235" s="735" t="s">
        <v>304</v>
      </c>
      <c r="B235" s="736"/>
      <c r="C235" s="736"/>
      <c r="D235" s="736"/>
      <c r="E235" s="736"/>
      <c r="F235" s="736"/>
      <c r="G235" s="736"/>
      <c r="H235" s="736"/>
      <c r="I235" s="736"/>
      <c r="J235" s="737"/>
    </row>
    <row r="236" spans="1:10" ht="47.25" customHeight="1">
      <c r="A236" s="727" t="s">
        <v>359</v>
      </c>
      <c r="B236" s="729" t="s">
        <v>895</v>
      </c>
      <c r="C236" s="729" t="s">
        <v>472</v>
      </c>
      <c r="D236" s="731" t="s">
        <v>473</v>
      </c>
      <c r="E236" s="729" t="s">
        <v>890</v>
      </c>
      <c r="F236" s="729" t="s">
        <v>891</v>
      </c>
      <c r="G236" s="729"/>
      <c r="H236" s="729" t="s">
        <v>892</v>
      </c>
      <c r="I236" s="729"/>
      <c r="J236" s="733"/>
    </row>
    <row r="237" spans="1:10" ht="70.5" customHeight="1" thickBot="1">
      <c r="A237" s="728"/>
      <c r="B237" s="730"/>
      <c r="C237" s="739"/>
      <c r="D237" s="740"/>
      <c r="E237" s="739"/>
      <c r="F237" s="289" t="s">
        <v>888</v>
      </c>
      <c r="G237" s="289" t="s">
        <v>893</v>
      </c>
      <c r="H237" s="289" t="s">
        <v>906</v>
      </c>
      <c r="I237" s="290" t="s">
        <v>129</v>
      </c>
      <c r="J237" s="291" t="s">
        <v>476</v>
      </c>
    </row>
    <row r="238" spans="2:10" ht="36" customHeight="1">
      <c r="B238" s="293" t="s">
        <v>477</v>
      </c>
      <c r="C238" s="53" t="s">
        <v>130</v>
      </c>
      <c r="D238" s="277" t="s">
        <v>479</v>
      </c>
      <c r="E238" s="217">
        <v>2</v>
      </c>
      <c r="F238" s="217">
        <v>2</v>
      </c>
      <c r="G238" s="217">
        <v>100</v>
      </c>
      <c r="H238" s="217">
        <v>51.5</v>
      </c>
      <c r="I238" s="217">
        <v>51.5</v>
      </c>
      <c r="J238" s="217">
        <v>57.9</v>
      </c>
    </row>
    <row r="239" spans="1:10" ht="36" customHeight="1">
      <c r="A239" s="292"/>
      <c r="B239" s="293" t="s">
        <v>480</v>
      </c>
      <c r="C239" s="53" t="s">
        <v>131</v>
      </c>
      <c r="D239" s="277" t="s">
        <v>479</v>
      </c>
      <c r="E239" s="294">
        <v>2</v>
      </c>
      <c r="F239" s="294">
        <v>2</v>
      </c>
      <c r="G239" s="217">
        <v>100</v>
      </c>
      <c r="H239" s="294">
        <v>80.5</v>
      </c>
      <c r="I239" s="210">
        <v>80.5</v>
      </c>
      <c r="J239" s="217">
        <v>57.9</v>
      </c>
    </row>
    <row r="240" spans="1:10" ht="36" customHeight="1">
      <c r="A240" s="292"/>
      <c r="B240" s="293" t="s">
        <v>482</v>
      </c>
      <c r="C240" s="53" t="s">
        <v>132</v>
      </c>
      <c r="D240" s="277" t="s">
        <v>479</v>
      </c>
      <c r="E240" s="294">
        <v>1</v>
      </c>
      <c r="F240" s="294">
        <v>1</v>
      </c>
      <c r="G240" s="217">
        <v>100</v>
      </c>
      <c r="H240" s="294">
        <v>84</v>
      </c>
      <c r="I240" s="210">
        <v>84</v>
      </c>
      <c r="J240" s="217">
        <v>57.9</v>
      </c>
    </row>
    <row r="241" spans="1:10" ht="36" customHeight="1">
      <c r="A241" s="292"/>
      <c r="B241" s="293" t="s">
        <v>484</v>
      </c>
      <c r="C241" s="55" t="s">
        <v>133</v>
      </c>
      <c r="D241" s="277" t="s">
        <v>479</v>
      </c>
      <c r="E241" s="294">
        <v>2</v>
      </c>
      <c r="F241" s="294">
        <v>2</v>
      </c>
      <c r="G241" s="217">
        <v>100</v>
      </c>
      <c r="H241" s="294">
        <v>53</v>
      </c>
      <c r="I241" s="210">
        <v>53</v>
      </c>
      <c r="J241" s="217">
        <v>57.9</v>
      </c>
    </row>
    <row r="242" spans="1:10" ht="36" customHeight="1">
      <c r="A242" s="292"/>
      <c r="B242" s="293" t="s">
        <v>486</v>
      </c>
      <c r="C242" s="55" t="s">
        <v>134</v>
      </c>
      <c r="D242" s="277" t="s">
        <v>479</v>
      </c>
      <c r="E242" s="294">
        <v>1</v>
      </c>
      <c r="F242" s="294">
        <v>1</v>
      </c>
      <c r="G242" s="217">
        <v>100</v>
      </c>
      <c r="H242" s="294">
        <v>49</v>
      </c>
      <c r="I242" s="210">
        <v>49</v>
      </c>
      <c r="J242" s="217">
        <v>57.9</v>
      </c>
    </row>
    <row r="243" spans="1:10" ht="36" customHeight="1">
      <c r="A243" s="292"/>
      <c r="B243" s="293" t="s">
        <v>496</v>
      </c>
      <c r="C243" s="53" t="s">
        <v>126</v>
      </c>
      <c r="D243" s="277" t="s">
        <v>540</v>
      </c>
      <c r="E243" s="294">
        <v>3</v>
      </c>
      <c r="F243" s="294">
        <v>3</v>
      </c>
      <c r="G243" s="217">
        <v>100</v>
      </c>
      <c r="H243" s="294">
        <v>58</v>
      </c>
      <c r="I243" s="210">
        <v>58</v>
      </c>
      <c r="J243" s="217">
        <v>57.9</v>
      </c>
    </row>
    <row r="244" spans="1:10" ht="36" customHeight="1">
      <c r="A244" s="292"/>
      <c r="B244" s="293" t="s">
        <v>137</v>
      </c>
      <c r="C244" s="53" t="s">
        <v>138</v>
      </c>
      <c r="D244" s="277" t="s">
        <v>479</v>
      </c>
      <c r="E244" s="294">
        <v>1</v>
      </c>
      <c r="F244" s="294">
        <v>1</v>
      </c>
      <c r="G244" s="217">
        <v>100</v>
      </c>
      <c r="H244" s="294">
        <v>42</v>
      </c>
      <c r="I244" s="210">
        <v>42</v>
      </c>
      <c r="J244" s="217">
        <v>57.9</v>
      </c>
    </row>
    <row r="245" spans="1:10" ht="36" customHeight="1">
      <c r="A245" s="292"/>
      <c r="B245" s="293" t="s">
        <v>500</v>
      </c>
      <c r="C245" s="53" t="s">
        <v>139</v>
      </c>
      <c r="D245" s="277" t="s">
        <v>479</v>
      </c>
      <c r="E245" s="294">
        <v>1</v>
      </c>
      <c r="F245" s="294">
        <v>1</v>
      </c>
      <c r="G245" s="217">
        <v>100</v>
      </c>
      <c r="H245" s="294">
        <v>38</v>
      </c>
      <c r="I245" s="210">
        <v>38</v>
      </c>
      <c r="J245" s="217">
        <v>57.9</v>
      </c>
    </row>
    <row r="246" spans="1:10" ht="36" customHeight="1">
      <c r="A246" s="292"/>
      <c r="B246" s="295" t="s">
        <v>536</v>
      </c>
      <c r="C246" s="280" t="s">
        <v>140</v>
      </c>
      <c r="D246" s="277" t="s">
        <v>540</v>
      </c>
      <c r="E246" s="294">
        <v>2</v>
      </c>
      <c r="F246" s="294">
        <v>2</v>
      </c>
      <c r="G246" s="217">
        <v>100</v>
      </c>
      <c r="H246" s="294">
        <v>52.5</v>
      </c>
      <c r="I246" s="210">
        <v>52.5</v>
      </c>
      <c r="J246" s="217">
        <v>57.9</v>
      </c>
    </row>
    <row r="247" spans="1:10" ht="36" customHeight="1">
      <c r="A247" s="292"/>
      <c r="B247" s="293" t="s">
        <v>541</v>
      </c>
      <c r="C247" s="55" t="s">
        <v>141</v>
      </c>
      <c r="D247" s="277" t="s">
        <v>479</v>
      </c>
      <c r="E247" s="294">
        <v>3</v>
      </c>
      <c r="F247" s="294">
        <v>3</v>
      </c>
      <c r="G247" s="217">
        <v>100</v>
      </c>
      <c r="H247" s="294">
        <v>65.3</v>
      </c>
      <c r="I247" s="210">
        <v>65.3</v>
      </c>
      <c r="J247" s="217">
        <v>57.9</v>
      </c>
    </row>
    <row r="248" spans="1:10" ht="36" customHeight="1">
      <c r="A248" s="292"/>
      <c r="B248" s="293" t="s">
        <v>543</v>
      </c>
      <c r="C248" s="53" t="s">
        <v>142</v>
      </c>
      <c r="D248" s="277" t="s">
        <v>479</v>
      </c>
      <c r="E248" s="294">
        <v>3</v>
      </c>
      <c r="F248" s="294">
        <v>3</v>
      </c>
      <c r="G248" s="217">
        <v>100</v>
      </c>
      <c r="H248" s="294">
        <v>52.6</v>
      </c>
      <c r="I248" s="210">
        <v>52.6</v>
      </c>
      <c r="J248" s="217">
        <v>57.9</v>
      </c>
    </row>
    <row r="249" spans="2:10" ht="24">
      <c r="B249" s="293" t="s">
        <v>545</v>
      </c>
      <c r="C249" s="53" t="s">
        <v>143</v>
      </c>
      <c r="D249" s="277" t="s">
        <v>479</v>
      </c>
      <c r="E249" s="217">
        <v>1</v>
      </c>
      <c r="F249" s="217">
        <v>1</v>
      </c>
      <c r="G249" s="217">
        <v>100</v>
      </c>
      <c r="H249" s="217">
        <v>57</v>
      </c>
      <c r="I249" s="217">
        <v>57</v>
      </c>
      <c r="J249" s="217">
        <v>70.1</v>
      </c>
    </row>
    <row r="250" spans="5:7" ht="12.75">
      <c r="E250" s="296">
        <f>SUM(E238:E249)</f>
        <v>22</v>
      </c>
      <c r="F250" s="296">
        <f>SUM(F238:F249)</f>
        <v>22</v>
      </c>
      <c r="G250" s="296">
        <v>100</v>
      </c>
    </row>
    <row r="251" spans="1:10" ht="15" customHeight="1" thickBot="1">
      <c r="A251" s="292"/>
      <c r="B251" s="297"/>
      <c r="C251" s="297"/>
      <c r="D251" s="298"/>
      <c r="E251" s="297"/>
      <c r="F251" s="297"/>
      <c r="G251" s="297"/>
      <c r="H251" s="297"/>
      <c r="I251" s="299"/>
      <c r="J251" s="299"/>
    </row>
    <row r="252" spans="1:10" ht="27" customHeight="1">
      <c r="A252" s="735" t="s">
        <v>305</v>
      </c>
      <c r="B252" s="736"/>
      <c r="C252" s="736"/>
      <c r="D252" s="736"/>
      <c r="E252" s="736"/>
      <c r="F252" s="736"/>
      <c r="G252" s="736"/>
      <c r="H252" s="736"/>
      <c r="I252" s="736"/>
      <c r="J252" s="737"/>
    </row>
    <row r="253" spans="1:10" ht="45.75" customHeight="1">
      <c r="A253" s="727" t="s">
        <v>359</v>
      </c>
      <c r="B253" s="729" t="s">
        <v>895</v>
      </c>
      <c r="C253" s="729" t="s">
        <v>472</v>
      </c>
      <c r="D253" s="731" t="s">
        <v>473</v>
      </c>
      <c r="E253" s="729" t="s">
        <v>890</v>
      </c>
      <c r="F253" s="729" t="s">
        <v>891</v>
      </c>
      <c r="G253" s="729"/>
      <c r="H253" s="729" t="s">
        <v>892</v>
      </c>
      <c r="I253" s="729"/>
      <c r="J253" s="733"/>
    </row>
    <row r="254" spans="1:10" ht="76.5" customHeight="1" thickBot="1">
      <c r="A254" s="728"/>
      <c r="B254" s="730"/>
      <c r="C254" s="730"/>
      <c r="D254" s="732"/>
      <c r="E254" s="730"/>
      <c r="F254" s="249" t="s">
        <v>888</v>
      </c>
      <c r="G254" s="249" t="s">
        <v>893</v>
      </c>
      <c r="H254" s="249" t="s">
        <v>906</v>
      </c>
      <c r="I254" s="275" t="s">
        <v>129</v>
      </c>
      <c r="J254" s="276" t="s">
        <v>476</v>
      </c>
    </row>
    <row r="255" spans="1:10" ht="24">
      <c r="A255" s="52">
        <v>1</v>
      </c>
      <c r="B255" s="53" t="s">
        <v>480</v>
      </c>
      <c r="C255" s="53" t="s">
        <v>131</v>
      </c>
      <c r="D255" s="277" t="s">
        <v>479</v>
      </c>
      <c r="E255" s="278">
        <v>1</v>
      </c>
      <c r="F255" s="277">
        <v>1</v>
      </c>
      <c r="G255" s="277">
        <v>100</v>
      </c>
      <c r="H255" s="277">
        <v>73</v>
      </c>
      <c r="I255" s="277">
        <v>73</v>
      </c>
      <c r="J255" s="277">
        <v>76.3</v>
      </c>
    </row>
    <row r="256" spans="1:10" ht="24">
      <c r="A256" s="52">
        <v>2</v>
      </c>
      <c r="B256" s="53" t="s">
        <v>500</v>
      </c>
      <c r="C256" s="53" t="s">
        <v>139</v>
      </c>
      <c r="D256" s="277" t="s">
        <v>479</v>
      </c>
      <c r="E256" s="278">
        <v>1</v>
      </c>
      <c r="F256" s="277">
        <v>1</v>
      </c>
      <c r="G256" s="277">
        <v>100</v>
      </c>
      <c r="H256" s="277">
        <v>80</v>
      </c>
      <c r="I256" s="277">
        <v>80</v>
      </c>
      <c r="J256" s="277">
        <v>76.3</v>
      </c>
    </row>
    <row r="257" spans="1:10" ht="24">
      <c r="A257" s="52">
        <v>3</v>
      </c>
      <c r="B257" s="53" t="s">
        <v>541</v>
      </c>
      <c r="C257" s="55" t="s">
        <v>141</v>
      </c>
      <c r="D257" s="277" t="s">
        <v>479</v>
      </c>
      <c r="E257" s="284">
        <v>1</v>
      </c>
      <c r="F257" s="285">
        <v>1</v>
      </c>
      <c r="G257" s="277">
        <v>100</v>
      </c>
      <c r="H257" s="285">
        <v>71</v>
      </c>
      <c r="I257" s="285">
        <v>71</v>
      </c>
      <c r="J257" s="277">
        <v>76.3</v>
      </c>
    </row>
    <row r="258" spans="5:7" ht="12.75">
      <c r="E258" s="307">
        <f>SUM(E255:E257)</f>
        <v>3</v>
      </c>
      <c r="F258" s="307">
        <f>SUM(F255:F257)</f>
        <v>3</v>
      </c>
      <c r="G258" s="308">
        <v>100</v>
      </c>
    </row>
    <row r="259" ht="13.5" thickBot="1"/>
    <row r="260" spans="1:10" ht="25.5" customHeight="1">
      <c r="A260" s="735" t="s">
        <v>306</v>
      </c>
      <c r="B260" s="736"/>
      <c r="C260" s="736"/>
      <c r="D260" s="736"/>
      <c r="E260" s="736"/>
      <c r="F260" s="736"/>
      <c r="G260" s="736"/>
      <c r="H260" s="736"/>
      <c r="I260" s="736"/>
      <c r="J260" s="737"/>
    </row>
    <row r="261" spans="1:10" ht="47.25" customHeight="1">
      <c r="A261" s="727" t="s">
        <v>359</v>
      </c>
      <c r="B261" s="729" t="s">
        <v>895</v>
      </c>
      <c r="C261" s="729" t="s">
        <v>472</v>
      </c>
      <c r="D261" s="731" t="s">
        <v>473</v>
      </c>
      <c r="E261" s="729" t="s">
        <v>890</v>
      </c>
      <c r="F261" s="729" t="s">
        <v>891</v>
      </c>
      <c r="G261" s="729"/>
      <c r="H261" s="729" t="s">
        <v>892</v>
      </c>
      <c r="I261" s="729"/>
      <c r="J261" s="733"/>
    </row>
    <row r="262" spans="1:10" ht="70.5" customHeight="1">
      <c r="A262" s="738"/>
      <c r="B262" s="739"/>
      <c r="C262" s="739"/>
      <c r="D262" s="740"/>
      <c r="E262" s="739"/>
      <c r="F262" s="289" t="s">
        <v>888</v>
      </c>
      <c r="G262" s="289" t="s">
        <v>893</v>
      </c>
      <c r="H262" s="289" t="s">
        <v>906</v>
      </c>
      <c r="I262" s="290" t="s">
        <v>129</v>
      </c>
      <c r="J262" s="291" t="s">
        <v>476</v>
      </c>
    </row>
    <row r="263" spans="1:10" s="302" customFormat="1" ht="24">
      <c r="A263" s="301">
        <v>1</v>
      </c>
      <c r="B263" s="53" t="s">
        <v>500</v>
      </c>
      <c r="C263" s="53" t="s">
        <v>139</v>
      </c>
      <c r="D263" s="277" t="s">
        <v>479</v>
      </c>
      <c r="E263" s="217">
        <v>2</v>
      </c>
      <c r="F263" s="217">
        <v>2</v>
      </c>
      <c r="G263" s="217">
        <v>100</v>
      </c>
      <c r="H263" s="217">
        <v>100</v>
      </c>
      <c r="I263" s="217">
        <v>100</v>
      </c>
      <c r="J263" s="217">
        <v>95.5</v>
      </c>
    </row>
    <row r="264" spans="1:10" s="302" customFormat="1" ht="24">
      <c r="A264" s="301">
        <v>2</v>
      </c>
      <c r="B264" s="303" t="s">
        <v>484</v>
      </c>
      <c r="C264" s="55" t="s">
        <v>133</v>
      </c>
      <c r="D264" s="304" t="s">
        <v>479</v>
      </c>
      <c r="E264" s="217">
        <v>1</v>
      </c>
      <c r="F264" s="217">
        <v>1</v>
      </c>
      <c r="G264" s="217">
        <v>100</v>
      </c>
      <c r="H264" s="217">
        <v>85</v>
      </c>
      <c r="I264" s="217">
        <v>85</v>
      </c>
      <c r="J264" s="217">
        <v>95.5</v>
      </c>
    </row>
    <row r="265" spans="1:10" s="302" customFormat="1" ht="24">
      <c r="A265" s="301">
        <v>3</v>
      </c>
      <c r="B265" s="303" t="s">
        <v>543</v>
      </c>
      <c r="C265" s="53" t="s">
        <v>142</v>
      </c>
      <c r="D265" s="304" t="s">
        <v>479</v>
      </c>
      <c r="E265" s="217">
        <v>1</v>
      </c>
      <c r="F265" s="217">
        <v>1</v>
      </c>
      <c r="G265" s="217">
        <v>100</v>
      </c>
      <c r="H265" s="217">
        <v>97</v>
      </c>
      <c r="I265" s="217">
        <v>97</v>
      </c>
      <c r="J265" s="217">
        <v>95.5</v>
      </c>
    </row>
    <row r="266" spans="5:7" ht="12.75">
      <c r="E266" s="307">
        <f>SUM(E263:E265)</f>
        <v>4</v>
      </c>
      <c r="F266" s="307">
        <f>SUM(F263:F265)</f>
        <v>4</v>
      </c>
      <c r="G266" s="308">
        <v>100</v>
      </c>
    </row>
    <row r="267" ht="12.75"/>
    <row r="268" spans="2:10" ht="15.75">
      <c r="B268" s="726" t="s">
        <v>307</v>
      </c>
      <c r="C268" s="726"/>
      <c r="D268" s="726"/>
      <c r="E268" s="726"/>
      <c r="F268" s="726"/>
      <c r="G268" s="726"/>
      <c r="H268" s="726"/>
      <c r="I268" s="726"/>
      <c r="J268" s="726"/>
    </row>
    <row r="269" spans="1:10" ht="47.25" customHeight="1">
      <c r="A269" s="727" t="s">
        <v>359</v>
      </c>
      <c r="B269" s="729" t="s">
        <v>895</v>
      </c>
      <c r="C269" s="729" t="s">
        <v>472</v>
      </c>
      <c r="D269" s="731" t="s">
        <v>473</v>
      </c>
      <c r="E269" s="729" t="s">
        <v>890</v>
      </c>
      <c r="F269" s="729" t="s">
        <v>891</v>
      </c>
      <c r="G269" s="729"/>
      <c r="H269" s="729" t="s">
        <v>892</v>
      </c>
      <c r="I269" s="729"/>
      <c r="J269" s="733"/>
    </row>
    <row r="270" spans="1:10" ht="48.75" customHeight="1" thickBot="1">
      <c r="A270" s="728"/>
      <c r="B270" s="730"/>
      <c r="C270" s="730"/>
      <c r="D270" s="732"/>
      <c r="E270" s="730"/>
      <c r="F270" s="249" t="s">
        <v>888</v>
      </c>
      <c r="G270" s="249" t="s">
        <v>893</v>
      </c>
      <c r="H270" s="249" t="s">
        <v>906</v>
      </c>
      <c r="I270" s="275" t="s">
        <v>129</v>
      </c>
      <c r="J270" s="276" t="s">
        <v>476</v>
      </c>
    </row>
    <row r="271" spans="1:10" ht="24">
      <c r="A271" s="305">
        <v>1</v>
      </c>
      <c r="B271" s="306" t="s">
        <v>477</v>
      </c>
      <c r="C271" s="53" t="s">
        <v>130</v>
      </c>
      <c r="D271" s="304" t="s">
        <v>479</v>
      </c>
      <c r="E271" s="304">
        <v>1</v>
      </c>
      <c r="F271" s="304">
        <v>1</v>
      </c>
      <c r="G271" s="304">
        <v>100</v>
      </c>
      <c r="H271" s="304">
        <v>77</v>
      </c>
      <c r="I271" s="304">
        <v>77</v>
      </c>
      <c r="J271" s="304">
        <v>77</v>
      </c>
    </row>
    <row r="272" spans="1:14" ht="26.25" customHeight="1">
      <c r="A272" s="272"/>
      <c r="B272" s="274"/>
      <c r="C272" s="271" t="s">
        <v>309</v>
      </c>
      <c r="D272" s="274"/>
      <c r="E272" s="274"/>
      <c r="F272" s="274"/>
      <c r="G272" s="274"/>
      <c r="H272" s="274"/>
      <c r="I272" s="274"/>
      <c r="J272" s="274"/>
      <c r="K272" s="274"/>
      <c r="L272" s="271"/>
      <c r="M272" s="270"/>
      <c r="N272" s="270"/>
    </row>
    <row r="273" spans="1:14" ht="100.5" customHeight="1">
      <c r="A273" s="723" t="s">
        <v>310</v>
      </c>
      <c r="B273" s="724"/>
      <c r="C273" s="724"/>
      <c r="D273" s="724"/>
      <c r="E273" s="724"/>
      <c r="F273" s="724"/>
      <c r="G273" s="724"/>
      <c r="H273" s="724"/>
      <c r="I273" s="724"/>
      <c r="J273" s="724"/>
      <c r="K273" s="724"/>
      <c r="L273" s="271"/>
      <c r="M273" s="270"/>
      <c r="N273" s="270"/>
    </row>
    <row r="274" spans="2:11" ht="12.75">
      <c r="B274" s="749" t="s">
        <v>471</v>
      </c>
      <c r="C274" s="749"/>
      <c r="D274" s="749"/>
      <c r="E274" s="749"/>
      <c r="F274" s="749"/>
      <c r="G274" s="749"/>
      <c r="H274" s="749"/>
      <c r="I274" s="749"/>
      <c r="J274" s="749"/>
      <c r="K274" s="749"/>
    </row>
    <row r="275" spans="1:11" ht="12.75" customHeight="1">
      <c r="A275" s="756" t="s">
        <v>359</v>
      </c>
      <c r="B275" s="755" t="s">
        <v>895</v>
      </c>
      <c r="C275" s="753" t="s">
        <v>472</v>
      </c>
      <c r="D275" s="753" t="s">
        <v>473</v>
      </c>
      <c r="E275" s="753" t="s">
        <v>474</v>
      </c>
      <c r="F275" s="753" t="s">
        <v>890</v>
      </c>
      <c r="G275" s="753" t="s">
        <v>891</v>
      </c>
      <c r="H275" s="753"/>
      <c r="I275" s="753" t="s">
        <v>892</v>
      </c>
      <c r="J275" s="753"/>
      <c r="K275" s="753"/>
    </row>
    <row r="276" spans="1:11" ht="51" customHeight="1">
      <c r="A276" s="757"/>
      <c r="B276" s="755"/>
      <c r="C276" s="753"/>
      <c r="D276" s="753"/>
      <c r="E276" s="753"/>
      <c r="F276" s="753"/>
      <c r="G276" s="63" t="s">
        <v>888</v>
      </c>
      <c r="H276" s="63" t="s">
        <v>893</v>
      </c>
      <c r="I276" s="63" t="s">
        <v>906</v>
      </c>
      <c r="J276" s="51" t="s">
        <v>475</v>
      </c>
      <c r="K276" s="51" t="s">
        <v>476</v>
      </c>
    </row>
    <row r="277" spans="1:11" ht="25.5">
      <c r="A277" s="52">
        <v>1</v>
      </c>
      <c r="B277" s="73" t="s">
        <v>477</v>
      </c>
      <c r="C277" s="73" t="s">
        <v>478</v>
      </c>
      <c r="D277" s="74" t="s">
        <v>479</v>
      </c>
      <c r="E277" s="75">
        <v>19</v>
      </c>
      <c r="F277" s="74">
        <v>19</v>
      </c>
      <c r="G277" s="74">
        <v>19</v>
      </c>
      <c r="H277" s="74">
        <v>100</v>
      </c>
      <c r="I277" s="74">
        <v>68.2</v>
      </c>
      <c r="J277" s="74">
        <v>68.2</v>
      </c>
      <c r="K277" s="54">
        <v>65.1</v>
      </c>
    </row>
    <row r="278" spans="1:11" ht="25.5">
      <c r="A278" s="52">
        <v>2</v>
      </c>
      <c r="B278" s="73" t="s">
        <v>480</v>
      </c>
      <c r="C278" s="73" t="s">
        <v>481</v>
      </c>
      <c r="D278" s="74" t="s">
        <v>479</v>
      </c>
      <c r="E278" s="75">
        <v>15</v>
      </c>
      <c r="F278" s="74">
        <v>15</v>
      </c>
      <c r="G278" s="74">
        <v>15</v>
      </c>
      <c r="H278" s="74">
        <v>100</v>
      </c>
      <c r="I278" s="74">
        <v>67.5</v>
      </c>
      <c r="J278" s="74">
        <v>67.5</v>
      </c>
      <c r="K278" s="54">
        <v>65.1</v>
      </c>
    </row>
    <row r="279" spans="1:11" ht="25.5">
      <c r="A279" s="52">
        <v>3</v>
      </c>
      <c r="B279" s="73" t="s">
        <v>482</v>
      </c>
      <c r="C279" s="73" t="s">
        <v>483</v>
      </c>
      <c r="D279" s="74" t="s">
        <v>479</v>
      </c>
      <c r="E279" s="75">
        <v>14</v>
      </c>
      <c r="F279" s="74">
        <v>14</v>
      </c>
      <c r="G279" s="74">
        <v>14</v>
      </c>
      <c r="H279" s="74">
        <v>100</v>
      </c>
      <c r="I279" s="74">
        <v>70.4</v>
      </c>
      <c r="J279" s="74">
        <v>70.4</v>
      </c>
      <c r="K279" s="54">
        <v>65.1</v>
      </c>
    </row>
    <row r="280" spans="1:11" ht="25.5">
      <c r="A280" s="52">
        <v>4</v>
      </c>
      <c r="B280" s="73" t="s">
        <v>484</v>
      </c>
      <c r="C280" s="76" t="s">
        <v>485</v>
      </c>
      <c r="D280" s="74" t="s">
        <v>479</v>
      </c>
      <c r="E280" s="75">
        <v>11</v>
      </c>
      <c r="F280" s="74">
        <v>11</v>
      </c>
      <c r="G280" s="74">
        <v>11</v>
      </c>
      <c r="H280" s="74">
        <v>100</v>
      </c>
      <c r="I280" s="74">
        <v>70.7</v>
      </c>
      <c r="J280" s="74">
        <v>70.7</v>
      </c>
      <c r="K280" s="54">
        <v>65.1</v>
      </c>
    </row>
    <row r="281" spans="1:11" ht="25.5">
      <c r="A281" s="52">
        <v>5</v>
      </c>
      <c r="B281" s="73" t="s">
        <v>486</v>
      </c>
      <c r="C281" s="76" t="s">
        <v>487</v>
      </c>
      <c r="D281" s="74" t="s">
        <v>479</v>
      </c>
      <c r="E281" s="75">
        <v>5</v>
      </c>
      <c r="F281" s="74">
        <v>5</v>
      </c>
      <c r="G281" s="74">
        <v>5</v>
      </c>
      <c r="H281" s="74">
        <v>100</v>
      </c>
      <c r="I281" s="74">
        <v>62.2</v>
      </c>
      <c r="J281" s="74">
        <v>62.2</v>
      </c>
      <c r="K281" s="54">
        <v>65.1</v>
      </c>
    </row>
    <row r="282" spans="1:11" ht="25.5">
      <c r="A282" s="52">
        <v>6</v>
      </c>
      <c r="B282" s="73" t="s">
        <v>488</v>
      </c>
      <c r="C282" s="73" t="s">
        <v>489</v>
      </c>
      <c r="D282" s="74" t="s">
        <v>479</v>
      </c>
      <c r="E282" s="75">
        <v>7</v>
      </c>
      <c r="F282" s="74">
        <v>7</v>
      </c>
      <c r="G282" s="74">
        <v>6</v>
      </c>
      <c r="H282" s="74">
        <v>86</v>
      </c>
      <c r="I282" s="74">
        <v>59.7</v>
      </c>
      <c r="J282" s="74">
        <v>59.7</v>
      </c>
      <c r="K282" s="54">
        <v>65.1</v>
      </c>
    </row>
    <row r="283" spans="1:11" ht="25.5">
      <c r="A283" s="52">
        <v>7</v>
      </c>
      <c r="B283" s="73" t="s">
        <v>490</v>
      </c>
      <c r="C283" s="73" t="s">
        <v>491</v>
      </c>
      <c r="D283" s="74" t="s">
        <v>479</v>
      </c>
      <c r="E283" s="75">
        <v>6</v>
      </c>
      <c r="F283" s="74">
        <v>6</v>
      </c>
      <c r="G283" s="74">
        <v>6</v>
      </c>
      <c r="H283" s="74">
        <v>100</v>
      </c>
      <c r="I283" s="74">
        <v>54.2</v>
      </c>
      <c r="J283" s="74">
        <v>54.2</v>
      </c>
      <c r="K283" s="54">
        <v>65.1</v>
      </c>
    </row>
    <row r="284" spans="1:11" ht="25.5">
      <c r="A284" s="52">
        <v>8</v>
      </c>
      <c r="B284" s="73" t="s">
        <v>492</v>
      </c>
      <c r="C284" s="73" t="s">
        <v>493</v>
      </c>
      <c r="D284" s="74" t="s">
        <v>479</v>
      </c>
      <c r="E284" s="75">
        <v>4</v>
      </c>
      <c r="F284" s="74">
        <v>4</v>
      </c>
      <c r="G284" s="74">
        <v>4</v>
      </c>
      <c r="H284" s="74">
        <v>100</v>
      </c>
      <c r="I284" s="74">
        <v>71.3</v>
      </c>
      <c r="J284" s="74">
        <v>71.3</v>
      </c>
      <c r="K284" s="54">
        <v>65.1</v>
      </c>
    </row>
    <row r="285" spans="1:11" ht="25.5">
      <c r="A285" s="52">
        <v>9</v>
      </c>
      <c r="B285" s="73" t="s">
        <v>494</v>
      </c>
      <c r="C285" s="76" t="s">
        <v>495</v>
      </c>
      <c r="D285" s="74" t="s">
        <v>479</v>
      </c>
      <c r="E285" s="75">
        <v>5</v>
      </c>
      <c r="F285" s="74">
        <v>5</v>
      </c>
      <c r="G285" s="74">
        <v>5</v>
      </c>
      <c r="H285" s="74">
        <v>100</v>
      </c>
      <c r="I285" s="74">
        <v>63.4</v>
      </c>
      <c r="J285" s="74">
        <v>63.4</v>
      </c>
      <c r="K285" s="54">
        <v>65.1</v>
      </c>
    </row>
    <row r="286" spans="1:11" ht="25.5">
      <c r="A286" s="52">
        <v>10</v>
      </c>
      <c r="B286" s="73" t="s">
        <v>496</v>
      </c>
      <c r="C286" s="73" t="s">
        <v>497</v>
      </c>
      <c r="D286" s="74" t="s">
        <v>479</v>
      </c>
      <c r="E286" s="75">
        <v>5</v>
      </c>
      <c r="F286" s="74">
        <v>5</v>
      </c>
      <c r="G286" s="74">
        <v>5</v>
      </c>
      <c r="H286" s="74">
        <v>100</v>
      </c>
      <c r="I286" s="74">
        <v>65.6</v>
      </c>
      <c r="J286" s="74">
        <v>65.6</v>
      </c>
      <c r="K286" s="54">
        <v>65.1</v>
      </c>
    </row>
    <row r="287" spans="1:11" ht="25.5">
      <c r="A287" s="52">
        <v>11</v>
      </c>
      <c r="B287" s="73" t="s">
        <v>498</v>
      </c>
      <c r="C287" s="77" t="s">
        <v>499</v>
      </c>
      <c r="D287" s="74" t="s">
        <v>479</v>
      </c>
      <c r="E287" s="75">
        <v>8</v>
      </c>
      <c r="F287" s="74">
        <v>8</v>
      </c>
      <c r="G287" s="74">
        <v>8</v>
      </c>
      <c r="H287" s="74">
        <v>100</v>
      </c>
      <c r="I287" s="74">
        <v>50.6</v>
      </c>
      <c r="J287" s="74">
        <v>50.6</v>
      </c>
      <c r="K287" s="54">
        <v>65.1</v>
      </c>
    </row>
    <row r="288" spans="1:11" ht="25.5">
      <c r="A288" s="52">
        <v>12</v>
      </c>
      <c r="B288" s="73" t="s">
        <v>500</v>
      </c>
      <c r="C288" s="73" t="s">
        <v>501</v>
      </c>
      <c r="D288" s="74" t="s">
        <v>479</v>
      </c>
      <c r="E288" s="75">
        <v>14</v>
      </c>
      <c r="F288" s="74">
        <v>14</v>
      </c>
      <c r="G288" s="74">
        <v>14</v>
      </c>
      <c r="H288" s="74">
        <v>100</v>
      </c>
      <c r="I288" s="74">
        <v>62</v>
      </c>
      <c r="J288" s="74">
        <v>62</v>
      </c>
      <c r="K288" s="54">
        <v>65.1</v>
      </c>
    </row>
    <row r="289" spans="1:11" ht="25.5">
      <c r="A289" s="52">
        <v>13</v>
      </c>
      <c r="B289" s="121" t="s">
        <v>536</v>
      </c>
      <c r="C289" s="78" t="s">
        <v>537</v>
      </c>
      <c r="D289" s="79" t="s">
        <v>479</v>
      </c>
      <c r="E289" s="80">
        <v>13</v>
      </c>
      <c r="F289" s="81">
        <v>13</v>
      </c>
      <c r="G289" s="81">
        <v>13</v>
      </c>
      <c r="H289" s="81">
        <v>100</v>
      </c>
      <c r="I289" s="81">
        <v>62.8</v>
      </c>
      <c r="J289" s="81">
        <v>62.8</v>
      </c>
      <c r="K289" s="54">
        <v>65.1</v>
      </c>
    </row>
    <row r="290" spans="1:11" ht="25.5">
      <c r="A290" s="52">
        <v>14</v>
      </c>
      <c r="B290" s="73" t="s">
        <v>538</v>
      </c>
      <c r="C290" s="73" t="s">
        <v>539</v>
      </c>
      <c r="D290" s="74" t="s">
        <v>540</v>
      </c>
      <c r="E290" s="82">
        <v>3</v>
      </c>
      <c r="F290" s="83">
        <v>3</v>
      </c>
      <c r="G290" s="83">
        <v>3</v>
      </c>
      <c r="H290" s="83">
        <v>100</v>
      </c>
      <c r="I290" s="83">
        <v>76.7</v>
      </c>
      <c r="J290" s="83">
        <v>76.7</v>
      </c>
      <c r="K290" s="54">
        <v>65.1</v>
      </c>
    </row>
    <row r="291" spans="1:11" ht="25.5">
      <c r="A291" s="52">
        <v>15</v>
      </c>
      <c r="B291" s="73" t="s">
        <v>541</v>
      </c>
      <c r="C291" s="76" t="s">
        <v>542</v>
      </c>
      <c r="D291" s="74" t="s">
        <v>479</v>
      </c>
      <c r="E291" s="82">
        <v>13</v>
      </c>
      <c r="F291" s="83">
        <v>13</v>
      </c>
      <c r="G291" s="83">
        <v>13</v>
      </c>
      <c r="H291" s="83">
        <v>100</v>
      </c>
      <c r="I291" s="83">
        <v>69</v>
      </c>
      <c r="J291" s="83">
        <v>69</v>
      </c>
      <c r="K291" s="54">
        <v>65.1</v>
      </c>
    </row>
    <row r="292" spans="1:11" ht="25.5">
      <c r="A292" s="52">
        <v>16</v>
      </c>
      <c r="B292" s="73" t="s">
        <v>543</v>
      </c>
      <c r="C292" s="73" t="s">
        <v>544</v>
      </c>
      <c r="D292" s="74" t="s">
        <v>479</v>
      </c>
      <c r="E292" s="82">
        <v>10</v>
      </c>
      <c r="F292" s="83">
        <v>10</v>
      </c>
      <c r="G292" s="83">
        <v>10</v>
      </c>
      <c r="H292" s="83">
        <v>100</v>
      </c>
      <c r="I292" s="83">
        <v>62.5</v>
      </c>
      <c r="J292" s="83">
        <v>62.5</v>
      </c>
      <c r="K292" s="54">
        <v>65.1</v>
      </c>
    </row>
    <row r="293" spans="1:11" ht="25.5">
      <c r="A293" s="57">
        <v>17</v>
      </c>
      <c r="B293" s="73" t="s">
        <v>545</v>
      </c>
      <c r="C293" s="73" t="s">
        <v>546</v>
      </c>
      <c r="D293" s="74" t="s">
        <v>479</v>
      </c>
      <c r="E293" s="82">
        <v>4</v>
      </c>
      <c r="F293" s="83">
        <v>4</v>
      </c>
      <c r="G293" s="83">
        <v>4</v>
      </c>
      <c r="H293" s="83">
        <v>100</v>
      </c>
      <c r="I293" s="83">
        <v>64.8</v>
      </c>
      <c r="J293" s="84">
        <v>64.8</v>
      </c>
      <c r="K293" s="58">
        <v>65.1</v>
      </c>
    </row>
    <row r="294" spans="1:11" ht="12.75">
      <c r="A294" s="59"/>
      <c r="B294" s="154"/>
      <c r="C294" s="60"/>
      <c r="D294" s="60"/>
      <c r="E294" s="60">
        <f>SUM(E277:E293)</f>
        <v>156</v>
      </c>
      <c r="F294" s="60">
        <f>SUM(F277:F293)</f>
        <v>156</v>
      </c>
      <c r="G294" s="60">
        <f>SUM(G277:G293)</f>
        <v>155</v>
      </c>
      <c r="H294" s="61">
        <f>G294/F294*100</f>
        <v>99.35897435897436</v>
      </c>
      <c r="I294" s="60"/>
      <c r="J294" s="60"/>
      <c r="K294" s="62"/>
    </row>
    <row r="295" spans="1:11" ht="12.75">
      <c r="A295" s="69"/>
      <c r="B295" s="155"/>
      <c r="C295" s="70"/>
      <c r="D295" s="70"/>
      <c r="E295" s="70"/>
      <c r="F295" s="70"/>
      <c r="G295" s="70"/>
      <c r="H295" s="70"/>
      <c r="I295" s="70"/>
      <c r="J295" s="70"/>
      <c r="K295" s="70"/>
    </row>
    <row r="296" spans="2:11" ht="12.75">
      <c r="B296" s="749" t="s">
        <v>547</v>
      </c>
      <c r="C296" s="749"/>
      <c r="D296" s="749"/>
      <c r="E296" s="749"/>
      <c r="F296" s="749"/>
      <c r="G296" s="749"/>
      <c r="H296" s="749"/>
      <c r="I296" s="749"/>
      <c r="J296" s="749"/>
      <c r="K296" s="749"/>
    </row>
    <row r="297" spans="1:11" ht="12.75" customHeight="1">
      <c r="A297" s="756" t="s">
        <v>359</v>
      </c>
      <c r="B297" s="758" t="s">
        <v>895</v>
      </c>
      <c r="C297" s="747" t="s">
        <v>472</v>
      </c>
      <c r="D297" s="747" t="s">
        <v>473</v>
      </c>
      <c r="E297" s="747" t="s">
        <v>474</v>
      </c>
      <c r="F297" s="747" t="s">
        <v>890</v>
      </c>
      <c r="G297" s="750" t="s">
        <v>891</v>
      </c>
      <c r="H297" s="752"/>
      <c r="I297" s="750" t="s">
        <v>892</v>
      </c>
      <c r="J297" s="751"/>
      <c r="K297" s="752"/>
    </row>
    <row r="298" spans="1:11" ht="49.5" customHeight="1">
      <c r="A298" s="757"/>
      <c r="B298" s="759"/>
      <c r="C298" s="748"/>
      <c r="D298" s="748"/>
      <c r="E298" s="748"/>
      <c r="F298" s="748"/>
      <c r="G298" s="63" t="s">
        <v>888</v>
      </c>
      <c r="H298" s="63" t="s">
        <v>893</v>
      </c>
      <c r="I298" s="63" t="s">
        <v>548</v>
      </c>
      <c r="J298" s="63" t="s">
        <v>475</v>
      </c>
      <c r="K298" s="63" t="s">
        <v>476</v>
      </c>
    </row>
    <row r="299" spans="1:11" ht="25.5">
      <c r="A299" s="52">
        <v>1</v>
      </c>
      <c r="B299" s="118" t="s">
        <v>477</v>
      </c>
      <c r="C299" s="73" t="s">
        <v>478</v>
      </c>
      <c r="D299" s="74" t="s">
        <v>540</v>
      </c>
      <c r="E299" s="75">
        <v>19</v>
      </c>
      <c r="F299" s="74">
        <v>19</v>
      </c>
      <c r="G299" s="74">
        <v>19</v>
      </c>
      <c r="H299" s="74">
        <v>100</v>
      </c>
      <c r="I299" s="74">
        <v>52.5</v>
      </c>
      <c r="J299" s="85">
        <v>52.5</v>
      </c>
      <c r="K299" s="58">
        <v>52.9</v>
      </c>
    </row>
    <row r="300" spans="1:11" ht="25.5">
      <c r="A300" s="52">
        <v>2</v>
      </c>
      <c r="B300" s="118" t="s">
        <v>480</v>
      </c>
      <c r="C300" s="73" t="s">
        <v>481</v>
      </c>
      <c r="D300" s="74" t="s">
        <v>540</v>
      </c>
      <c r="E300" s="75">
        <v>15</v>
      </c>
      <c r="F300" s="74">
        <v>15</v>
      </c>
      <c r="G300" s="74">
        <v>15</v>
      </c>
      <c r="H300" s="74">
        <v>100</v>
      </c>
      <c r="I300" s="74">
        <v>53.1</v>
      </c>
      <c r="J300" s="85">
        <v>53.1</v>
      </c>
      <c r="K300" s="58">
        <v>52.9</v>
      </c>
    </row>
    <row r="301" spans="1:11" ht="25.5">
      <c r="A301" s="52">
        <v>3</v>
      </c>
      <c r="B301" s="118" t="s">
        <v>482</v>
      </c>
      <c r="C301" s="73" t="s">
        <v>483</v>
      </c>
      <c r="D301" s="74" t="s">
        <v>540</v>
      </c>
      <c r="E301" s="75">
        <v>14</v>
      </c>
      <c r="F301" s="74">
        <v>14</v>
      </c>
      <c r="G301" s="74">
        <v>14</v>
      </c>
      <c r="H301" s="74">
        <v>100</v>
      </c>
      <c r="I301" s="74">
        <v>54.9</v>
      </c>
      <c r="J301" s="85">
        <v>54.9</v>
      </c>
      <c r="K301" s="58">
        <v>52.9</v>
      </c>
    </row>
    <row r="302" spans="1:11" ht="25.5">
      <c r="A302" s="52">
        <v>4</v>
      </c>
      <c r="B302" s="118" t="s">
        <v>484</v>
      </c>
      <c r="C302" s="76" t="s">
        <v>485</v>
      </c>
      <c r="D302" s="74" t="s">
        <v>540</v>
      </c>
      <c r="E302" s="75">
        <v>11</v>
      </c>
      <c r="F302" s="74">
        <v>11</v>
      </c>
      <c r="G302" s="74">
        <v>11</v>
      </c>
      <c r="H302" s="74">
        <v>100</v>
      </c>
      <c r="I302" s="74">
        <v>54.8</v>
      </c>
      <c r="J302" s="85">
        <v>54.8</v>
      </c>
      <c r="K302" s="58">
        <v>52.9</v>
      </c>
    </row>
    <row r="303" spans="1:11" ht="25.5">
      <c r="A303" s="52">
        <v>5</v>
      </c>
      <c r="B303" s="118" t="s">
        <v>486</v>
      </c>
      <c r="C303" s="76" t="s">
        <v>487</v>
      </c>
      <c r="D303" s="74" t="s">
        <v>479</v>
      </c>
      <c r="E303" s="75">
        <v>5</v>
      </c>
      <c r="F303" s="74">
        <v>5</v>
      </c>
      <c r="G303" s="74">
        <v>5</v>
      </c>
      <c r="H303" s="74">
        <v>100</v>
      </c>
      <c r="I303" s="74">
        <v>56.4</v>
      </c>
      <c r="J303" s="85">
        <v>56.4</v>
      </c>
      <c r="K303" s="58">
        <v>52.9</v>
      </c>
    </row>
    <row r="304" spans="1:11" ht="25.5">
      <c r="A304" s="52">
        <v>6</v>
      </c>
      <c r="B304" s="118" t="s">
        <v>488</v>
      </c>
      <c r="C304" s="73" t="s">
        <v>489</v>
      </c>
      <c r="D304" s="74" t="s">
        <v>540</v>
      </c>
      <c r="E304" s="75">
        <v>7</v>
      </c>
      <c r="F304" s="74">
        <v>7</v>
      </c>
      <c r="G304" s="74">
        <v>6</v>
      </c>
      <c r="H304" s="74">
        <v>86</v>
      </c>
      <c r="I304" s="74">
        <v>44.6</v>
      </c>
      <c r="J304" s="85">
        <v>44.6</v>
      </c>
      <c r="K304" s="58">
        <v>52.9</v>
      </c>
    </row>
    <row r="305" spans="1:11" ht="25.5">
      <c r="A305" s="52">
        <v>7</v>
      </c>
      <c r="B305" s="118" t="s">
        <v>490</v>
      </c>
      <c r="C305" s="73" t="s">
        <v>491</v>
      </c>
      <c r="D305" s="74" t="s">
        <v>479</v>
      </c>
      <c r="E305" s="75">
        <v>6</v>
      </c>
      <c r="F305" s="74">
        <v>6</v>
      </c>
      <c r="G305" s="74">
        <v>6</v>
      </c>
      <c r="H305" s="74">
        <v>1000</v>
      </c>
      <c r="I305" s="74">
        <v>46</v>
      </c>
      <c r="J305" s="85">
        <v>46</v>
      </c>
      <c r="K305" s="58">
        <v>52.9</v>
      </c>
    </row>
    <row r="306" spans="1:11" ht="25.5">
      <c r="A306" s="52">
        <v>8</v>
      </c>
      <c r="B306" s="118" t="s">
        <v>492</v>
      </c>
      <c r="C306" s="73" t="s">
        <v>493</v>
      </c>
      <c r="D306" s="74" t="s">
        <v>479</v>
      </c>
      <c r="E306" s="75">
        <v>4</v>
      </c>
      <c r="F306" s="74">
        <v>4</v>
      </c>
      <c r="G306" s="74">
        <v>4</v>
      </c>
      <c r="H306" s="74">
        <v>100</v>
      </c>
      <c r="I306" s="74">
        <v>53.5</v>
      </c>
      <c r="J306" s="85">
        <v>53.5</v>
      </c>
      <c r="K306" s="58">
        <v>52.9</v>
      </c>
    </row>
    <row r="307" spans="1:11" ht="25.5">
      <c r="A307" s="52">
        <v>9</v>
      </c>
      <c r="B307" s="118" t="s">
        <v>494</v>
      </c>
      <c r="C307" s="76" t="s">
        <v>495</v>
      </c>
      <c r="D307" s="74" t="s">
        <v>479</v>
      </c>
      <c r="E307" s="75">
        <v>5</v>
      </c>
      <c r="F307" s="74">
        <v>5</v>
      </c>
      <c r="G307" s="74">
        <v>5</v>
      </c>
      <c r="H307" s="74">
        <v>100</v>
      </c>
      <c r="I307" s="74">
        <v>52.4</v>
      </c>
      <c r="J307" s="85">
        <v>52.4</v>
      </c>
      <c r="K307" s="58">
        <v>52.9</v>
      </c>
    </row>
    <row r="308" spans="1:11" ht="25.5">
      <c r="A308" s="52">
        <v>10</v>
      </c>
      <c r="B308" s="118" t="s">
        <v>496</v>
      </c>
      <c r="C308" s="73" t="s">
        <v>497</v>
      </c>
      <c r="D308" s="74" t="s">
        <v>479</v>
      </c>
      <c r="E308" s="75">
        <v>5</v>
      </c>
      <c r="F308" s="74">
        <v>5</v>
      </c>
      <c r="G308" s="74">
        <v>5</v>
      </c>
      <c r="H308" s="74">
        <v>100</v>
      </c>
      <c r="I308" s="74">
        <v>56</v>
      </c>
      <c r="J308" s="85">
        <v>56</v>
      </c>
      <c r="K308" s="58">
        <v>52.9</v>
      </c>
    </row>
    <row r="309" spans="1:11" ht="25.5">
      <c r="A309" s="52">
        <v>11</v>
      </c>
      <c r="B309" s="122" t="s">
        <v>498</v>
      </c>
      <c r="C309" s="77" t="s">
        <v>499</v>
      </c>
      <c r="D309" s="74" t="s">
        <v>479</v>
      </c>
      <c r="E309" s="75">
        <v>8</v>
      </c>
      <c r="F309" s="74">
        <v>8</v>
      </c>
      <c r="G309" s="74">
        <v>8</v>
      </c>
      <c r="H309" s="74">
        <v>100</v>
      </c>
      <c r="I309" s="74">
        <v>45.5</v>
      </c>
      <c r="J309" s="85">
        <v>45.5</v>
      </c>
      <c r="K309" s="58">
        <v>52.9</v>
      </c>
    </row>
    <row r="310" spans="1:11" ht="25.5">
      <c r="A310" s="52">
        <v>12</v>
      </c>
      <c r="B310" s="120" t="s">
        <v>500</v>
      </c>
      <c r="C310" s="73" t="s">
        <v>501</v>
      </c>
      <c r="D310" s="74" t="s">
        <v>540</v>
      </c>
      <c r="E310" s="75">
        <v>14</v>
      </c>
      <c r="F310" s="74">
        <v>14</v>
      </c>
      <c r="G310" s="74">
        <v>14</v>
      </c>
      <c r="H310" s="74">
        <v>100</v>
      </c>
      <c r="I310" s="74">
        <v>49.1</v>
      </c>
      <c r="J310" s="85">
        <v>49.1</v>
      </c>
      <c r="K310" s="58">
        <v>52.9</v>
      </c>
    </row>
    <row r="311" spans="1:11" ht="25.5">
      <c r="A311" s="52">
        <v>13</v>
      </c>
      <c r="B311" s="120" t="s">
        <v>536</v>
      </c>
      <c r="C311" s="73" t="s">
        <v>537</v>
      </c>
      <c r="D311" s="74" t="s">
        <v>540</v>
      </c>
      <c r="E311" s="75">
        <v>13</v>
      </c>
      <c r="F311" s="74">
        <v>13</v>
      </c>
      <c r="G311" s="74">
        <v>13</v>
      </c>
      <c r="H311" s="74">
        <v>100</v>
      </c>
      <c r="I311" s="74">
        <v>51.6</v>
      </c>
      <c r="J311" s="85">
        <v>51.6</v>
      </c>
      <c r="K311" s="58">
        <v>52.9</v>
      </c>
    </row>
    <row r="312" spans="1:11" ht="25.5">
      <c r="A312" s="52">
        <v>14</v>
      </c>
      <c r="B312" s="120" t="s">
        <v>538</v>
      </c>
      <c r="C312" s="73" t="s">
        <v>539</v>
      </c>
      <c r="D312" s="74" t="s">
        <v>540</v>
      </c>
      <c r="E312" s="75">
        <v>3</v>
      </c>
      <c r="F312" s="74">
        <v>3</v>
      </c>
      <c r="G312" s="74">
        <v>3</v>
      </c>
      <c r="H312" s="74">
        <v>100</v>
      </c>
      <c r="I312" s="74">
        <v>53.3</v>
      </c>
      <c r="J312" s="85">
        <v>53.3</v>
      </c>
      <c r="K312" s="58">
        <v>52.9</v>
      </c>
    </row>
    <row r="313" spans="1:11" ht="25.5">
      <c r="A313" s="52">
        <v>15</v>
      </c>
      <c r="B313" s="73" t="s">
        <v>541</v>
      </c>
      <c r="C313" s="86" t="s">
        <v>542</v>
      </c>
      <c r="D313" s="81" t="s">
        <v>479</v>
      </c>
      <c r="E313" s="80">
        <v>13</v>
      </c>
      <c r="F313" s="81">
        <v>13</v>
      </c>
      <c r="G313" s="81">
        <v>13</v>
      </c>
      <c r="H313" s="81">
        <v>100</v>
      </c>
      <c r="I313" s="81">
        <v>54.3</v>
      </c>
      <c r="J313" s="84">
        <v>54.3</v>
      </c>
      <c r="K313" s="58">
        <v>52.9</v>
      </c>
    </row>
    <row r="314" spans="1:11" ht="25.5">
      <c r="A314" s="52">
        <v>16</v>
      </c>
      <c r="B314" s="73" t="s">
        <v>543</v>
      </c>
      <c r="C314" s="73" t="s">
        <v>544</v>
      </c>
      <c r="D314" s="87" t="s">
        <v>540</v>
      </c>
      <c r="E314" s="88">
        <v>10</v>
      </c>
      <c r="F314" s="83">
        <v>10</v>
      </c>
      <c r="G314" s="83">
        <v>10</v>
      </c>
      <c r="H314" s="83">
        <v>100</v>
      </c>
      <c r="I314" s="83">
        <v>64.2</v>
      </c>
      <c r="J314" s="84">
        <v>64.2</v>
      </c>
      <c r="K314" s="58">
        <v>52.9</v>
      </c>
    </row>
    <row r="315" spans="1:11" ht="25.5">
      <c r="A315" s="57">
        <v>17</v>
      </c>
      <c r="B315" s="73" t="s">
        <v>545</v>
      </c>
      <c r="C315" s="73" t="s">
        <v>546</v>
      </c>
      <c r="D315" s="87" t="s">
        <v>479</v>
      </c>
      <c r="E315" s="88">
        <v>4</v>
      </c>
      <c r="F315" s="83">
        <v>4</v>
      </c>
      <c r="G315" s="83">
        <v>4</v>
      </c>
      <c r="H315" s="83">
        <v>100</v>
      </c>
      <c r="I315" s="83">
        <v>50.5</v>
      </c>
      <c r="J315" s="84">
        <v>50.5</v>
      </c>
      <c r="K315" s="58">
        <v>52.9</v>
      </c>
    </row>
    <row r="316" spans="1:11" ht="12.75">
      <c r="A316" s="59"/>
      <c r="B316" s="156"/>
      <c r="C316" s="64"/>
      <c r="D316" s="64"/>
      <c r="E316" s="64">
        <f>SUM(E299:E315)</f>
        <v>156</v>
      </c>
      <c r="F316" s="64">
        <f>SUM(F299:F315)</f>
        <v>156</v>
      </c>
      <c r="G316" s="64">
        <f>SUM(G299:G315)</f>
        <v>155</v>
      </c>
      <c r="H316" s="65">
        <f>G316/F316*100</f>
        <v>99.35897435897436</v>
      </c>
      <c r="I316" s="64"/>
      <c r="J316" s="64"/>
      <c r="K316" s="66"/>
    </row>
    <row r="318" spans="2:11" ht="12.75">
      <c r="B318" s="749" t="s">
        <v>549</v>
      </c>
      <c r="C318" s="749"/>
      <c r="D318" s="749"/>
      <c r="E318" s="749"/>
      <c r="F318" s="749"/>
      <c r="G318" s="749"/>
      <c r="H318" s="749"/>
      <c r="I318" s="749"/>
      <c r="J318" s="749"/>
      <c r="K318" s="749"/>
    </row>
    <row r="319" spans="1:11" ht="12.75" customHeight="1">
      <c r="A319" s="754" t="s">
        <v>359</v>
      </c>
      <c r="B319" s="755" t="s">
        <v>895</v>
      </c>
      <c r="C319" s="753" t="s">
        <v>472</v>
      </c>
      <c r="D319" s="753" t="s">
        <v>473</v>
      </c>
      <c r="E319" s="753" t="s">
        <v>474</v>
      </c>
      <c r="F319" s="753" t="s">
        <v>890</v>
      </c>
      <c r="G319" s="753" t="s">
        <v>891</v>
      </c>
      <c r="H319" s="753"/>
      <c r="I319" s="753" t="s">
        <v>892</v>
      </c>
      <c r="J319" s="753"/>
      <c r="K319" s="753"/>
    </row>
    <row r="320" spans="1:11" ht="51">
      <c r="A320" s="754"/>
      <c r="B320" s="755"/>
      <c r="C320" s="753"/>
      <c r="D320" s="753"/>
      <c r="E320" s="753"/>
      <c r="F320" s="753"/>
      <c r="G320" s="63" t="s">
        <v>888</v>
      </c>
      <c r="H320" s="63" t="s">
        <v>893</v>
      </c>
      <c r="I320" s="63" t="s">
        <v>548</v>
      </c>
      <c r="J320" s="63" t="s">
        <v>475</v>
      </c>
      <c r="K320" s="63" t="s">
        <v>476</v>
      </c>
    </row>
    <row r="321" spans="1:11" ht="25.5">
      <c r="A321" s="52">
        <v>1</v>
      </c>
      <c r="B321" s="118" t="s">
        <v>477</v>
      </c>
      <c r="C321" s="73" t="s">
        <v>478</v>
      </c>
      <c r="D321" s="74" t="s">
        <v>479</v>
      </c>
      <c r="E321" s="75">
        <v>19</v>
      </c>
      <c r="F321" s="74">
        <v>12</v>
      </c>
      <c r="G321" s="74">
        <v>12</v>
      </c>
      <c r="H321" s="74">
        <v>100</v>
      </c>
      <c r="I321" s="74">
        <v>57</v>
      </c>
      <c r="J321" s="74">
        <v>57</v>
      </c>
      <c r="K321" s="58">
        <v>61</v>
      </c>
    </row>
    <row r="322" spans="1:11" ht="25.5">
      <c r="A322" s="52">
        <v>2</v>
      </c>
      <c r="B322" s="118" t="s">
        <v>480</v>
      </c>
      <c r="C322" s="73" t="s">
        <v>481</v>
      </c>
      <c r="D322" s="74" t="s">
        <v>540</v>
      </c>
      <c r="E322" s="75">
        <v>15</v>
      </c>
      <c r="F322" s="74">
        <v>12</v>
      </c>
      <c r="G322" s="74">
        <v>12</v>
      </c>
      <c r="H322" s="74">
        <v>100</v>
      </c>
      <c r="I322" s="74">
        <v>63.4</v>
      </c>
      <c r="J322" s="74">
        <v>63.4</v>
      </c>
      <c r="K322" s="58">
        <v>61</v>
      </c>
    </row>
    <row r="323" spans="1:11" ht="25.5">
      <c r="A323" s="52">
        <v>3</v>
      </c>
      <c r="B323" s="118" t="s">
        <v>482</v>
      </c>
      <c r="C323" s="73" t="s">
        <v>483</v>
      </c>
      <c r="D323" s="74" t="s">
        <v>540</v>
      </c>
      <c r="E323" s="75">
        <v>14</v>
      </c>
      <c r="F323" s="74">
        <v>12</v>
      </c>
      <c r="G323" s="74">
        <v>12</v>
      </c>
      <c r="H323" s="74">
        <v>100</v>
      </c>
      <c r="I323" s="74">
        <v>64.3</v>
      </c>
      <c r="J323" s="74">
        <v>64.3</v>
      </c>
      <c r="K323" s="58">
        <v>61</v>
      </c>
    </row>
    <row r="324" spans="1:11" ht="25.5">
      <c r="A324" s="52">
        <v>4</v>
      </c>
      <c r="B324" s="118" t="s">
        <v>484</v>
      </c>
      <c r="C324" s="76" t="s">
        <v>485</v>
      </c>
      <c r="D324" s="74" t="s">
        <v>479</v>
      </c>
      <c r="E324" s="75">
        <v>11</v>
      </c>
      <c r="F324" s="74">
        <v>4</v>
      </c>
      <c r="G324" s="74">
        <v>4</v>
      </c>
      <c r="H324" s="74">
        <v>100</v>
      </c>
      <c r="I324" s="74">
        <v>61.3</v>
      </c>
      <c r="J324" s="74">
        <v>61.3</v>
      </c>
      <c r="K324" s="58">
        <v>61</v>
      </c>
    </row>
    <row r="325" spans="1:11" ht="25.5">
      <c r="A325" s="52">
        <v>5</v>
      </c>
      <c r="B325" s="118" t="s">
        <v>486</v>
      </c>
      <c r="C325" s="76" t="s">
        <v>487</v>
      </c>
      <c r="D325" s="74" t="s">
        <v>479</v>
      </c>
      <c r="E325" s="75">
        <v>5</v>
      </c>
      <c r="F325" s="74">
        <v>1</v>
      </c>
      <c r="G325" s="74">
        <v>1</v>
      </c>
      <c r="H325" s="74">
        <v>100</v>
      </c>
      <c r="I325" s="74">
        <v>59</v>
      </c>
      <c r="J325" s="74">
        <v>59</v>
      </c>
      <c r="K325" s="58">
        <v>61</v>
      </c>
    </row>
    <row r="326" spans="1:11" ht="25.5">
      <c r="A326" s="52">
        <v>6</v>
      </c>
      <c r="B326" s="118" t="s">
        <v>488</v>
      </c>
      <c r="C326" s="73" t="s">
        <v>489</v>
      </c>
      <c r="D326" s="74" t="s">
        <v>540</v>
      </c>
      <c r="E326" s="75">
        <v>7</v>
      </c>
      <c r="F326" s="74">
        <v>5</v>
      </c>
      <c r="G326" s="74">
        <v>5</v>
      </c>
      <c r="H326" s="74">
        <v>100</v>
      </c>
      <c r="I326" s="74">
        <v>54.4</v>
      </c>
      <c r="J326" s="74">
        <v>54.4</v>
      </c>
      <c r="K326" s="58">
        <v>61</v>
      </c>
    </row>
    <row r="327" spans="1:11" ht="25.5">
      <c r="A327" s="52">
        <v>7</v>
      </c>
      <c r="B327" s="118" t="s">
        <v>490</v>
      </c>
      <c r="C327" s="73" t="s">
        <v>491</v>
      </c>
      <c r="D327" s="74" t="s">
        <v>479</v>
      </c>
      <c r="E327" s="75">
        <v>6</v>
      </c>
      <c r="F327" s="74">
        <v>1</v>
      </c>
      <c r="G327" s="74">
        <v>1</v>
      </c>
      <c r="H327" s="74">
        <v>1000</v>
      </c>
      <c r="I327" s="74">
        <v>52</v>
      </c>
      <c r="J327" s="74">
        <v>52</v>
      </c>
      <c r="K327" s="58">
        <v>61</v>
      </c>
    </row>
    <row r="328" spans="1:11" ht="25.5">
      <c r="A328" s="52">
        <v>8</v>
      </c>
      <c r="B328" s="118" t="s">
        <v>492</v>
      </c>
      <c r="C328" s="73" t="s">
        <v>493</v>
      </c>
      <c r="D328" s="74" t="s">
        <v>479</v>
      </c>
      <c r="E328" s="75">
        <v>4</v>
      </c>
      <c r="F328" s="74">
        <v>2</v>
      </c>
      <c r="G328" s="74">
        <v>2</v>
      </c>
      <c r="H328" s="74">
        <v>100</v>
      </c>
      <c r="I328" s="74">
        <v>69</v>
      </c>
      <c r="J328" s="74">
        <v>69</v>
      </c>
      <c r="K328" s="58">
        <v>61</v>
      </c>
    </row>
    <row r="329" spans="1:11" ht="25.5">
      <c r="A329" s="52">
        <v>9</v>
      </c>
      <c r="B329" s="118" t="s">
        <v>494</v>
      </c>
      <c r="C329" s="76" t="s">
        <v>495</v>
      </c>
      <c r="D329" s="74" t="s">
        <v>479</v>
      </c>
      <c r="E329" s="75">
        <v>5</v>
      </c>
      <c r="F329" s="74">
        <v>1</v>
      </c>
      <c r="G329" s="74">
        <v>1</v>
      </c>
      <c r="H329" s="74">
        <v>100</v>
      </c>
      <c r="I329" s="74">
        <v>64</v>
      </c>
      <c r="J329" s="74">
        <v>64</v>
      </c>
      <c r="K329" s="58">
        <v>61</v>
      </c>
    </row>
    <row r="330" spans="1:11" ht="25.5">
      <c r="A330" s="52">
        <v>10</v>
      </c>
      <c r="B330" s="118" t="s">
        <v>496</v>
      </c>
      <c r="C330" s="73" t="s">
        <v>497</v>
      </c>
      <c r="D330" s="74" t="s">
        <v>479</v>
      </c>
      <c r="E330" s="75">
        <v>5</v>
      </c>
      <c r="F330" s="74">
        <v>1</v>
      </c>
      <c r="G330" s="74">
        <v>1</v>
      </c>
      <c r="H330" s="74">
        <v>100</v>
      </c>
      <c r="I330" s="74">
        <v>60</v>
      </c>
      <c r="J330" s="74">
        <v>60</v>
      </c>
      <c r="K330" s="58">
        <v>61</v>
      </c>
    </row>
    <row r="331" spans="1:11" ht="25.5">
      <c r="A331" s="52">
        <v>11</v>
      </c>
      <c r="B331" s="122" t="s">
        <v>498</v>
      </c>
      <c r="C331" s="77" t="s">
        <v>499</v>
      </c>
      <c r="D331" s="74" t="s">
        <v>479</v>
      </c>
      <c r="E331" s="75">
        <v>8</v>
      </c>
      <c r="F331" s="74">
        <v>3</v>
      </c>
      <c r="G331" s="74">
        <v>3</v>
      </c>
      <c r="H331" s="74">
        <v>100</v>
      </c>
      <c r="I331" s="74">
        <v>53.7</v>
      </c>
      <c r="J331" s="74">
        <v>53.7</v>
      </c>
      <c r="K331" s="58">
        <v>61</v>
      </c>
    </row>
    <row r="332" spans="1:11" ht="25.5">
      <c r="A332" s="52">
        <v>12</v>
      </c>
      <c r="B332" s="120" t="s">
        <v>500</v>
      </c>
      <c r="C332" s="73" t="s">
        <v>501</v>
      </c>
      <c r="D332" s="74" t="s">
        <v>540</v>
      </c>
      <c r="E332" s="75">
        <v>14</v>
      </c>
      <c r="F332" s="74">
        <v>4</v>
      </c>
      <c r="G332" s="74">
        <v>4</v>
      </c>
      <c r="H332" s="74">
        <v>100</v>
      </c>
      <c r="I332" s="74">
        <v>61.8</v>
      </c>
      <c r="J332" s="74">
        <v>61.8</v>
      </c>
      <c r="K332" s="58">
        <v>61</v>
      </c>
    </row>
    <row r="333" spans="1:11" ht="25.5">
      <c r="A333" s="52">
        <v>13</v>
      </c>
      <c r="B333" s="120" t="s">
        <v>536</v>
      </c>
      <c r="C333" s="73" t="s">
        <v>537</v>
      </c>
      <c r="D333" s="74" t="s">
        <v>479</v>
      </c>
      <c r="E333" s="75">
        <v>13</v>
      </c>
      <c r="F333" s="74">
        <v>10</v>
      </c>
      <c r="G333" s="74">
        <v>10</v>
      </c>
      <c r="H333" s="74">
        <v>100</v>
      </c>
      <c r="I333" s="74">
        <v>58</v>
      </c>
      <c r="J333" s="74">
        <v>58</v>
      </c>
      <c r="K333" s="58">
        <v>61</v>
      </c>
    </row>
    <row r="334" spans="1:11" ht="25.5">
      <c r="A334" s="52">
        <v>14</v>
      </c>
      <c r="B334" s="120" t="s">
        <v>538</v>
      </c>
      <c r="C334" s="73" t="s">
        <v>539</v>
      </c>
      <c r="D334" s="74" t="s">
        <v>479</v>
      </c>
      <c r="E334" s="75">
        <v>3</v>
      </c>
      <c r="F334" s="74">
        <v>3</v>
      </c>
      <c r="G334" s="74">
        <v>3</v>
      </c>
      <c r="H334" s="74">
        <v>100</v>
      </c>
      <c r="I334" s="74">
        <v>66.3</v>
      </c>
      <c r="J334" s="74">
        <v>66.3</v>
      </c>
      <c r="K334" s="58">
        <v>61</v>
      </c>
    </row>
    <row r="335" spans="1:11" ht="25.5">
      <c r="A335" s="52">
        <v>15</v>
      </c>
      <c r="B335" s="73" t="s">
        <v>541</v>
      </c>
      <c r="C335" s="86" t="s">
        <v>542</v>
      </c>
      <c r="D335" s="81" t="s">
        <v>479</v>
      </c>
      <c r="E335" s="80">
        <v>13</v>
      </c>
      <c r="F335" s="81">
        <v>6</v>
      </c>
      <c r="G335" s="81">
        <v>6</v>
      </c>
      <c r="H335" s="81">
        <v>100</v>
      </c>
      <c r="I335" s="81">
        <v>60.2</v>
      </c>
      <c r="J335" s="81">
        <v>60.2</v>
      </c>
      <c r="K335" s="58">
        <v>61</v>
      </c>
    </row>
    <row r="336" spans="1:11" ht="25.5">
      <c r="A336" s="52">
        <v>16</v>
      </c>
      <c r="B336" s="73" t="s">
        <v>543</v>
      </c>
      <c r="C336" s="73" t="s">
        <v>544</v>
      </c>
      <c r="D336" s="87" t="s">
        <v>540</v>
      </c>
      <c r="E336" s="88">
        <v>10</v>
      </c>
      <c r="F336" s="83">
        <v>5</v>
      </c>
      <c r="G336" s="83">
        <v>5</v>
      </c>
      <c r="H336" s="83">
        <v>100</v>
      </c>
      <c r="I336" s="83">
        <v>64.8</v>
      </c>
      <c r="J336" s="83">
        <v>64.8</v>
      </c>
      <c r="K336" s="58">
        <v>61</v>
      </c>
    </row>
    <row r="337" spans="1:11" ht="25.5">
      <c r="A337" s="57">
        <v>17</v>
      </c>
      <c r="B337" s="73" t="s">
        <v>545</v>
      </c>
      <c r="C337" s="73" t="s">
        <v>546</v>
      </c>
      <c r="D337" s="87" t="s">
        <v>479</v>
      </c>
      <c r="E337" s="88">
        <v>4</v>
      </c>
      <c r="F337" s="83">
        <v>2</v>
      </c>
      <c r="G337" s="83">
        <v>2</v>
      </c>
      <c r="H337" s="83">
        <v>100</v>
      </c>
      <c r="I337" s="83">
        <v>71</v>
      </c>
      <c r="J337" s="83">
        <v>71</v>
      </c>
      <c r="K337" s="58">
        <v>61</v>
      </c>
    </row>
    <row r="338" spans="1:11" ht="12.75">
      <c r="A338" s="59"/>
      <c r="B338" s="156"/>
      <c r="C338" s="64"/>
      <c r="D338" s="64"/>
      <c r="E338" s="64">
        <f>SUM(E321:E337)</f>
        <v>156</v>
      </c>
      <c r="F338" s="64">
        <f>SUM(F321:F337)</f>
        <v>84</v>
      </c>
      <c r="G338" s="64">
        <f>SUM(G321:G337)</f>
        <v>84</v>
      </c>
      <c r="H338" s="72">
        <f>G338/F338</f>
        <v>1</v>
      </c>
      <c r="I338" s="64"/>
      <c r="J338" s="64"/>
      <c r="K338" s="66"/>
    </row>
    <row r="339" spans="2:11" ht="12.75">
      <c r="B339" s="158"/>
      <c r="C339" s="90"/>
      <c r="D339" s="90"/>
      <c r="E339" s="67"/>
      <c r="F339" s="67"/>
      <c r="G339" s="89"/>
      <c r="H339" s="67"/>
      <c r="I339" s="89"/>
      <c r="J339" s="67"/>
      <c r="K339" s="69"/>
    </row>
    <row r="340" spans="2:11" ht="12.75">
      <c r="B340" s="749" t="s">
        <v>550</v>
      </c>
      <c r="C340" s="749"/>
      <c r="D340" s="749"/>
      <c r="E340" s="749"/>
      <c r="F340" s="749"/>
      <c r="G340" s="749"/>
      <c r="H340" s="749"/>
      <c r="I340" s="749"/>
      <c r="J340" s="749"/>
      <c r="K340" s="749"/>
    </row>
    <row r="341" spans="1:11" ht="12.75" customHeight="1">
      <c r="A341" s="754" t="s">
        <v>359</v>
      </c>
      <c r="B341" s="755" t="s">
        <v>895</v>
      </c>
      <c r="C341" s="753" t="s">
        <v>472</v>
      </c>
      <c r="D341" s="753" t="s">
        <v>473</v>
      </c>
      <c r="E341" s="753" t="s">
        <v>474</v>
      </c>
      <c r="F341" s="753" t="s">
        <v>890</v>
      </c>
      <c r="G341" s="753" t="s">
        <v>891</v>
      </c>
      <c r="H341" s="753"/>
      <c r="I341" s="753" t="s">
        <v>892</v>
      </c>
      <c r="J341" s="753"/>
      <c r="K341" s="753"/>
    </row>
    <row r="342" spans="1:11" ht="51">
      <c r="A342" s="754"/>
      <c r="B342" s="755"/>
      <c r="C342" s="753"/>
      <c r="D342" s="753"/>
      <c r="E342" s="753"/>
      <c r="F342" s="753"/>
      <c r="G342" s="63" t="s">
        <v>888</v>
      </c>
      <c r="H342" s="63" t="s">
        <v>893</v>
      </c>
      <c r="I342" s="63" t="s">
        <v>548</v>
      </c>
      <c r="J342" s="51" t="s">
        <v>475</v>
      </c>
      <c r="K342" s="51" t="s">
        <v>476</v>
      </c>
    </row>
    <row r="343" spans="1:11" ht="25.5">
      <c r="A343" s="91">
        <v>1</v>
      </c>
      <c r="B343" s="115" t="s">
        <v>477</v>
      </c>
      <c r="C343" s="73" t="s">
        <v>478</v>
      </c>
      <c r="D343" s="93" t="s">
        <v>479</v>
      </c>
      <c r="E343" s="82">
        <v>19</v>
      </c>
      <c r="F343" s="94">
        <v>3</v>
      </c>
      <c r="G343" s="94">
        <v>3</v>
      </c>
      <c r="H343" s="94">
        <v>100</v>
      </c>
      <c r="I343" s="94">
        <v>65.6</v>
      </c>
      <c r="J343" s="94">
        <v>65.6</v>
      </c>
      <c r="K343" s="95">
        <v>67.8</v>
      </c>
    </row>
    <row r="344" spans="1:11" ht="25.5">
      <c r="A344" s="91">
        <v>2</v>
      </c>
      <c r="B344" s="115" t="s">
        <v>480</v>
      </c>
      <c r="C344" s="73" t="s">
        <v>481</v>
      </c>
      <c r="D344" s="93" t="s">
        <v>540</v>
      </c>
      <c r="E344" s="96">
        <v>15</v>
      </c>
      <c r="F344" s="97">
        <v>3</v>
      </c>
      <c r="G344" s="97">
        <v>3</v>
      </c>
      <c r="H344" s="97">
        <v>100</v>
      </c>
      <c r="I344" s="97">
        <v>68</v>
      </c>
      <c r="J344" s="97">
        <v>68</v>
      </c>
      <c r="K344" s="95">
        <v>67.8</v>
      </c>
    </row>
    <row r="345" spans="1:11" ht="25.5">
      <c r="A345" s="91">
        <v>3</v>
      </c>
      <c r="B345" s="115" t="s">
        <v>482</v>
      </c>
      <c r="C345" s="73" t="s">
        <v>483</v>
      </c>
      <c r="D345" s="93" t="s">
        <v>479</v>
      </c>
      <c r="E345" s="98">
        <v>14</v>
      </c>
      <c r="F345" s="93">
        <v>3</v>
      </c>
      <c r="G345" s="93">
        <v>3</v>
      </c>
      <c r="H345" s="93">
        <v>100</v>
      </c>
      <c r="I345" s="93">
        <v>72.6</v>
      </c>
      <c r="J345" s="93">
        <v>72.6</v>
      </c>
      <c r="K345" s="95">
        <v>67.8</v>
      </c>
    </row>
    <row r="346" spans="1:11" ht="25.5">
      <c r="A346" s="91">
        <v>4</v>
      </c>
      <c r="B346" s="115" t="s">
        <v>484</v>
      </c>
      <c r="C346" s="76" t="s">
        <v>485</v>
      </c>
      <c r="D346" s="93" t="s">
        <v>479</v>
      </c>
      <c r="E346" s="99">
        <v>11</v>
      </c>
      <c r="F346" s="100">
        <v>1</v>
      </c>
      <c r="G346" s="100">
        <v>1</v>
      </c>
      <c r="H346" s="100">
        <v>100</v>
      </c>
      <c r="I346" s="100">
        <v>86</v>
      </c>
      <c r="J346" s="100">
        <v>86</v>
      </c>
      <c r="K346" s="95">
        <v>67.8</v>
      </c>
    </row>
    <row r="347" spans="1:11" ht="25.5">
      <c r="A347" s="91">
        <v>5</v>
      </c>
      <c r="B347" s="120" t="s">
        <v>536</v>
      </c>
      <c r="C347" s="73" t="s">
        <v>537</v>
      </c>
      <c r="D347" s="93" t="s">
        <v>479</v>
      </c>
      <c r="E347" s="82">
        <v>13</v>
      </c>
      <c r="F347" s="94">
        <v>3</v>
      </c>
      <c r="G347" s="94">
        <v>3</v>
      </c>
      <c r="H347" s="97">
        <v>100</v>
      </c>
      <c r="I347" s="93">
        <v>57</v>
      </c>
      <c r="J347" s="93">
        <v>57</v>
      </c>
      <c r="K347" s="95">
        <v>67.8</v>
      </c>
    </row>
    <row r="348" spans="1:11" ht="25.5">
      <c r="A348" s="91">
        <v>6</v>
      </c>
      <c r="B348" s="92" t="s">
        <v>541</v>
      </c>
      <c r="C348" s="76" t="s">
        <v>542</v>
      </c>
      <c r="D348" s="93" t="s">
        <v>479</v>
      </c>
      <c r="E348" s="82">
        <v>13</v>
      </c>
      <c r="F348" s="94">
        <v>3</v>
      </c>
      <c r="G348" s="101">
        <v>3</v>
      </c>
      <c r="H348" s="93">
        <v>100</v>
      </c>
      <c r="I348" s="93">
        <v>70</v>
      </c>
      <c r="J348" s="93">
        <v>70</v>
      </c>
      <c r="K348" s="95">
        <v>67.8</v>
      </c>
    </row>
    <row r="349" spans="1:11" ht="12.75">
      <c r="A349" s="102"/>
      <c r="B349" s="156"/>
      <c r="C349" s="104"/>
      <c r="D349" s="104"/>
      <c r="E349" s="103"/>
      <c r="F349" s="103">
        <f>SUM(F343:F348)</f>
        <v>16</v>
      </c>
      <c r="G349" s="103">
        <f>SUM(G343:G348)</f>
        <v>16</v>
      </c>
      <c r="H349" s="72">
        <f>G349/F349</f>
        <v>1</v>
      </c>
      <c r="I349" s="105"/>
      <c r="J349" s="103"/>
      <c r="K349" s="106"/>
    </row>
    <row r="351" spans="2:11" ht="12.75">
      <c r="B351" s="749" t="s">
        <v>551</v>
      </c>
      <c r="C351" s="749"/>
      <c r="D351" s="749"/>
      <c r="E351" s="749"/>
      <c r="F351" s="749"/>
      <c r="G351" s="749"/>
      <c r="H351" s="749"/>
      <c r="I351" s="749"/>
      <c r="J351" s="749"/>
      <c r="K351" s="749"/>
    </row>
    <row r="352" spans="1:11" ht="12.75" customHeight="1">
      <c r="A352" s="754" t="s">
        <v>359</v>
      </c>
      <c r="B352" s="755" t="s">
        <v>895</v>
      </c>
      <c r="C352" s="753" t="s">
        <v>472</v>
      </c>
      <c r="D352" s="753" t="s">
        <v>473</v>
      </c>
      <c r="E352" s="753" t="s">
        <v>474</v>
      </c>
      <c r="F352" s="753" t="s">
        <v>890</v>
      </c>
      <c r="G352" s="753" t="s">
        <v>891</v>
      </c>
      <c r="H352" s="753"/>
      <c r="I352" s="753" t="s">
        <v>892</v>
      </c>
      <c r="J352" s="753"/>
      <c r="K352" s="753"/>
    </row>
    <row r="353" spans="1:11" ht="51">
      <c r="A353" s="754"/>
      <c r="B353" s="755"/>
      <c r="C353" s="753"/>
      <c r="D353" s="753"/>
      <c r="E353" s="753"/>
      <c r="F353" s="753"/>
      <c r="G353" s="63" t="s">
        <v>888</v>
      </c>
      <c r="H353" s="63" t="s">
        <v>893</v>
      </c>
      <c r="I353" s="63" t="s">
        <v>548</v>
      </c>
      <c r="J353" s="51" t="s">
        <v>475</v>
      </c>
      <c r="K353" s="51" t="s">
        <v>476</v>
      </c>
    </row>
    <row r="354" spans="1:11" ht="25.5">
      <c r="A354" s="71">
        <v>1</v>
      </c>
      <c r="B354" s="115" t="s">
        <v>477</v>
      </c>
      <c r="C354" s="73" t="s">
        <v>478</v>
      </c>
      <c r="D354" s="93" t="s">
        <v>540</v>
      </c>
      <c r="E354" s="93">
        <v>19</v>
      </c>
      <c r="F354" s="93">
        <v>3</v>
      </c>
      <c r="G354" s="93">
        <v>3</v>
      </c>
      <c r="H354" s="93">
        <v>100</v>
      </c>
      <c r="I354" s="93">
        <v>70.6</v>
      </c>
      <c r="J354" s="93">
        <v>70.6</v>
      </c>
      <c r="K354" s="107">
        <v>57.2</v>
      </c>
    </row>
    <row r="355" spans="1:11" ht="25.5">
      <c r="A355" s="71">
        <v>2</v>
      </c>
      <c r="B355" s="115" t="s">
        <v>480</v>
      </c>
      <c r="C355" s="73" t="s">
        <v>481</v>
      </c>
      <c r="D355" s="93" t="s">
        <v>479</v>
      </c>
      <c r="E355" s="93">
        <v>15</v>
      </c>
      <c r="F355" s="93">
        <v>1</v>
      </c>
      <c r="G355" s="93">
        <v>1</v>
      </c>
      <c r="H355" s="93">
        <v>100</v>
      </c>
      <c r="I355" s="93">
        <v>53</v>
      </c>
      <c r="J355" s="93">
        <v>53</v>
      </c>
      <c r="K355" s="107">
        <v>57.2</v>
      </c>
    </row>
    <row r="356" spans="1:11" ht="25.5">
      <c r="A356" s="71">
        <v>3</v>
      </c>
      <c r="B356" s="108" t="s">
        <v>484</v>
      </c>
      <c r="C356" s="76" t="s">
        <v>485</v>
      </c>
      <c r="D356" s="93" t="s">
        <v>540</v>
      </c>
      <c r="E356" s="75">
        <v>11</v>
      </c>
      <c r="F356" s="93">
        <v>1</v>
      </c>
      <c r="G356" s="93">
        <v>1</v>
      </c>
      <c r="H356" s="93">
        <v>100</v>
      </c>
      <c r="I356" s="93">
        <v>74</v>
      </c>
      <c r="J356" s="95">
        <v>74</v>
      </c>
      <c r="K356" s="107">
        <v>57.2</v>
      </c>
    </row>
    <row r="357" spans="1:11" ht="25.5">
      <c r="A357" s="71">
        <v>4</v>
      </c>
      <c r="B357" s="108" t="s">
        <v>490</v>
      </c>
      <c r="C357" s="109" t="s">
        <v>552</v>
      </c>
      <c r="D357" s="93" t="s">
        <v>479</v>
      </c>
      <c r="E357" s="93">
        <v>6</v>
      </c>
      <c r="F357" s="93">
        <v>1</v>
      </c>
      <c r="G357" s="93">
        <v>1</v>
      </c>
      <c r="H357" s="93">
        <v>100</v>
      </c>
      <c r="I357" s="93">
        <v>47</v>
      </c>
      <c r="J357" s="93">
        <v>47</v>
      </c>
      <c r="K357" s="107">
        <v>57.2</v>
      </c>
    </row>
    <row r="358" spans="1:11" ht="25.5">
      <c r="A358" s="71">
        <v>5</v>
      </c>
      <c r="B358" s="110" t="s">
        <v>492</v>
      </c>
      <c r="C358" s="73" t="s">
        <v>493</v>
      </c>
      <c r="D358" s="93" t="s">
        <v>479</v>
      </c>
      <c r="E358" s="93">
        <v>4</v>
      </c>
      <c r="F358" s="93">
        <v>1</v>
      </c>
      <c r="G358" s="93">
        <v>1</v>
      </c>
      <c r="H358" s="93">
        <v>100</v>
      </c>
      <c r="I358" s="93">
        <v>62</v>
      </c>
      <c r="J358" s="93">
        <v>62</v>
      </c>
      <c r="K358" s="107">
        <v>57.2</v>
      </c>
    </row>
    <row r="359" spans="1:11" ht="25.5">
      <c r="A359" s="71">
        <v>6</v>
      </c>
      <c r="B359" s="111" t="s">
        <v>553</v>
      </c>
      <c r="C359" s="77" t="s">
        <v>499</v>
      </c>
      <c r="D359" s="93" t="s">
        <v>479</v>
      </c>
      <c r="E359" s="93">
        <v>8</v>
      </c>
      <c r="F359" s="93">
        <v>1</v>
      </c>
      <c r="G359" s="93">
        <v>1</v>
      </c>
      <c r="H359" s="93">
        <v>100</v>
      </c>
      <c r="I359" s="93">
        <v>64</v>
      </c>
      <c r="J359" s="93">
        <v>64</v>
      </c>
      <c r="K359" s="107">
        <v>57.2</v>
      </c>
    </row>
    <row r="360" spans="1:11" ht="25.5">
      <c r="A360" s="71">
        <v>7</v>
      </c>
      <c r="B360" s="108" t="s">
        <v>496</v>
      </c>
      <c r="C360" s="92" t="s">
        <v>554</v>
      </c>
      <c r="D360" s="93" t="s">
        <v>479</v>
      </c>
      <c r="E360" s="93">
        <v>5</v>
      </c>
      <c r="F360" s="93">
        <v>1</v>
      </c>
      <c r="G360" s="93">
        <v>1</v>
      </c>
      <c r="H360" s="93">
        <v>100</v>
      </c>
      <c r="I360" s="93">
        <v>55</v>
      </c>
      <c r="J360" s="93">
        <v>55</v>
      </c>
      <c r="K360" s="107">
        <v>57.2</v>
      </c>
    </row>
    <row r="361" spans="1:11" ht="25.5">
      <c r="A361" s="71">
        <v>8</v>
      </c>
      <c r="B361" s="112" t="s">
        <v>500</v>
      </c>
      <c r="C361" s="73" t="s">
        <v>501</v>
      </c>
      <c r="D361" s="93" t="s">
        <v>479</v>
      </c>
      <c r="E361" s="93">
        <v>14</v>
      </c>
      <c r="F361" s="93">
        <v>4</v>
      </c>
      <c r="G361" s="93">
        <v>4</v>
      </c>
      <c r="H361" s="93">
        <v>100</v>
      </c>
      <c r="I361" s="93">
        <v>45.7</v>
      </c>
      <c r="J361" s="93">
        <v>45.7</v>
      </c>
      <c r="K361" s="107">
        <v>57.2</v>
      </c>
    </row>
    <row r="362" spans="1:11" ht="25.5">
      <c r="A362" s="71">
        <v>9</v>
      </c>
      <c r="B362" s="120" t="s">
        <v>536</v>
      </c>
      <c r="C362" s="73" t="s">
        <v>537</v>
      </c>
      <c r="D362" s="93" t="s">
        <v>479</v>
      </c>
      <c r="E362" s="93">
        <v>13</v>
      </c>
      <c r="F362" s="93">
        <v>2</v>
      </c>
      <c r="G362" s="93">
        <v>2</v>
      </c>
      <c r="H362" s="93">
        <v>100</v>
      </c>
      <c r="I362" s="93">
        <v>46</v>
      </c>
      <c r="J362" s="93">
        <v>46</v>
      </c>
      <c r="K362" s="107">
        <v>57.2</v>
      </c>
    </row>
    <row r="363" spans="1:11" ht="25.5">
      <c r="A363" s="71">
        <v>10</v>
      </c>
      <c r="B363" s="159" t="s">
        <v>541</v>
      </c>
      <c r="C363" s="86" t="s">
        <v>542</v>
      </c>
      <c r="D363" s="93" t="s">
        <v>479</v>
      </c>
      <c r="E363" s="93">
        <v>13</v>
      </c>
      <c r="F363" s="93">
        <v>1</v>
      </c>
      <c r="G363" s="93">
        <v>1</v>
      </c>
      <c r="H363" s="93">
        <v>100</v>
      </c>
      <c r="I363" s="93">
        <v>58</v>
      </c>
      <c r="J363" s="93">
        <v>58</v>
      </c>
      <c r="K363" s="107">
        <v>57.2</v>
      </c>
    </row>
    <row r="364" spans="1:11" ht="25.5">
      <c r="A364" s="71">
        <v>11</v>
      </c>
      <c r="B364" s="112" t="s">
        <v>543</v>
      </c>
      <c r="C364" s="73" t="s">
        <v>544</v>
      </c>
      <c r="D364" s="93" t="s">
        <v>540</v>
      </c>
      <c r="E364" s="93">
        <v>10</v>
      </c>
      <c r="F364" s="93">
        <v>1</v>
      </c>
      <c r="G364" s="93">
        <v>1</v>
      </c>
      <c r="H364" s="93">
        <v>100</v>
      </c>
      <c r="I364" s="93">
        <v>70</v>
      </c>
      <c r="J364" s="93">
        <v>70</v>
      </c>
      <c r="K364" s="107">
        <v>57.2</v>
      </c>
    </row>
    <row r="365" spans="1:11" ht="25.5">
      <c r="A365" s="71">
        <v>12</v>
      </c>
      <c r="B365" s="124" t="s">
        <v>545</v>
      </c>
      <c r="C365" s="73" t="s">
        <v>546</v>
      </c>
      <c r="D365" s="93" t="s">
        <v>479</v>
      </c>
      <c r="E365" s="93">
        <v>4</v>
      </c>
      <c r="F365" s="93">
        <v>1</v>
      </c>
      <c r="G365" s="93">
        <v>1</v>
      </c>
      <c r="H365" s="93">
        <v>100</v>
      </c>
      <c r="I365" s="93">
        <v>36</v>
      </c>
      <c r="J365" s="93">
        <v>36</v>
      </c>
      <c r="K365" s="107">
        <v>57.2</v>
      </c>
    </row>
    <row r="366" spans="1:11" ht="12.75">
      <c r="A366" s="102"/>
      <c r="B366" s="160"/>
      <c r="C366" s="102"/>
      <c r="D366" s="102"/>
      <c r="E366" s="102"/>
      <c r="F366" s="102">
        <f>SUM(F354:F365)</f>
        <v>18</v>
      </c>
      <c r="G366" s="102">
        <f>SUM(G354:G365)</f>
        <v>18</v>
      </c>
      <c r="H366" s="72">
        <f>G366/F366</f>
        <v>1</v>
      </c>
      <c r="I366" s="102"/>
      <c r="J366" s="102"/>
      <c r="K366" s="102"/>
    </row>
    <row r="368" spans="2:11" ht="12.75">
      <c r="B368" s="749" t="s">
        <v>555</v>
      </c>
      <c r="C368" s="749"/>
      <c r="D368" s="749"/>
      <c r="E368" s="749"/>
      <c r="F368" s="749"/>
      <c r="G368" s="749"/>
      <c r="H368" s="749"/>
      <c r="I368" s="749"/>
      <c r="J368" s="749"/>
      <c r="K368" s="749"/>
    </row>
    <row r="369" spans="1:11" ht="12.75" customHeight="1">
      <c r="A369" s="754" t="s">
        <v>359</v>
      </c>
      <c r="B369" s="755" t="s">
        <v>895</v>
      </c>
      <c r="C369" s="753" t="s">
        <v>472</v>
      </c>
      <c r="D369" s="753" t="s">
        <v>473</v>
      </c>
      <c r="E369" s="753" t="s">
        <v>474</v>
      </c>
      <c r="F369" s="753" t="s">
        <v>890</v>
      </c>
      <c r="G369" s="753" t="s">
        <v>891</v>
      </c>
      <c r="H369" s="753"/>
      <c r="I369" s="753" t="s">
        <v>892</v>
      </c>
      <c r="J369" s="753"/>
      <c r="K369" s="753"/>
    </row>
    <row r="370" spans="1:11" ht="51">
      <c r="A370" s="754"/>
      <c r="B370" s="755"/>
      <c r="C370" s="753"/>
      <c r="D370" s="753"/>
      <c r="E370" s="753"/>
      <c r="F370" s="753"/>
      <c r="G370" s="63" t="s">
        <v>888</v>
      </c>
      <c r="H370" s="63" t="s">
        <v>893</v>
      </c>
      <c r="I370" s="63" t="s">
        <v>548</v>
      </c>
      <c r="J370" s="51" t="s">
        <v>475</v>
      </c>
      <c r="K370" s="51" t="s">
        <v>476</v>
      </c>
    </row>
    <row r="371" spans="1:11" ht="25.5">
      <c r="A371" s="71">
        <v>1</v>
      </c>
      <c r="B371" s="108" t="s">
        <v>484</v>
      </c>
      <c r="C371" s="76" t="s">
        <v>485</v>
      </c>
      <c r="D371" s="93" t="s">
        <v>540</v>
      </c>
      <c r="E371" s="75">
        <v>11</v>
      </c>
      <c r="F371" s="93">
        <v>1</v>
      </c>
      <c r="G371" s="93">
        <v>1</v>
      </c>
      <c r="H371" s="93">
        <v>100</v>
      </c>
      <c r="I371" s="93">
        <v>86</v>
      </c>
      <c r="J371" s="95">
        <v>86</v>
      </c>
      <c r="K371" s="107">
        <v>72.3</v>
      </c>
    </row>
    <row r="372" spans="1:11" ht="25.5">
      <c r="A372" s="71">
        <v>2</v>
      </c>
      <c r="B372" s="108" t="s">
        <v>496</v>
      </c>
      <c r="C372" s="92" t="s">
        <v>554</v>
      </c>
      <c r="D372" s="93" t="s">
        <v>540</v>
      </c>
      <c r="E372" s="93">
        <v>5</v>
      </c>
      <c r="F372" s="93">
        <v>1</v>
      </c>
      <c r="G372" s="93">
        <v>1</v>
      </c>
      <c r="H372" s="93">
        <v>100</v>
      </c>
      <c r="I372" s="93">
        <v>68</v>
      </c>
      <c r="J372" s="93">
        <v>68</v>
      </c>
      <c r="K372" s="107">
        <v>72.3</v>
      </c>
    </row>
    <row r="373" spans="1:11" ht="25.5">
      <c r="A373" s="71">
        <v>3</v>
      </c>
      <c r="B373" s="114" t="s">
        <v>543</v>
      </c>
      <c r="C373" s="73" t="s">
        <v>544</v>
      </c>
      <c r="D373" s="93" t="s">
        <v>540</v>
      </c>
      <c r="E373" s="93">
        <v>10</v>
      </c>
      <c r="F373" s="93">
        <v>1</v>
      </c>
      <c r="G373" s="93">
        <v>1</v>
      </c>
      <c r="H373" s="93">
        <v>100</v>
      </c>
      <c r="I373" s="93">
        <v>63</v>
      </c>
      <c r="J373" s="93">
        <v>63</v>
      </c>
      <c r="K373" s="107">
        <v>72.3</v>
      </c>
    </row>
    <row r="374" spans="6:8" ht="12.75">
      <c r="F374" s="68">
        <f>SUM(F371:F373)</f>
        <v>3</v>
      </c>
      <c r="G374" s="68">
        <f>SUM(G371:G373)</f>
        <v>3</v>
      </c>
      <c r="H374" s="72">
        <f>G374/F374</f>
        <v>1</v>
      </c>
    </row>
    <row r="376" spans="2:11" ht="12.75">
      <c r="B376" s="749" t="s">
        <v>556</v>
      </c>
      <c r="C376" s="749"/>
      <c r="D376" s="749"/>
      <c r="E376" s="749"/>
      <c r="F376" s="749"/>
      <c r="G376" s="749"/>
      <c r="H376" s="749"/>
      <c r="I376" s="749"/>
      <c r="J376" s="749"/>
      <c r="K376" s="749"/>
    </row>
    <row r="377" spans="1:11" ht="12.75" customHeight="1">
      <c r="A377" s="754" t="s">
        <v>359</v>
      </c>
      <c r="B377" s="755" t="s">
        <v>895</v>
      </c>
      <c r="C377" s="753" t="s">
        <v>472</v>
      </c>
      <c r="D377" s="753" t="s">
        <v>473</v>
      </c>
      <c r="E377" s="753" t="s">
        <v>474</v>
      </c>
      <c r="F377" s="753" t="s">
        <v>890</v>
      </c>
      <c r="G377" s="753" t="s">
        <v>891</v>
      </c>
      <c r="H377" s="753"/>
      <c r="I377" s="753" t="s">
        <v>892</v>
      </c>
      <c r="J377" s="753"/>
      <c r="K377" s="753"/>
    </row>
    <row r="378" spans="1:11" ht="51">
      <c r="A378" s="754"/>
      <c r="B378" s="755"/>
      <c r="C378" s="753"/>
      <c r="D378" s="753"/>
      <c r="E378" s="753"/>
      <c r="F378" s="753"/>
      <c r="G378" s="63" t="s">
        <v>888</v>
      </c>
      <c r="H378" s="63" t="s">
        <v>893</v>
      </c>
      <c r="I378" s="63" t="s">
        <v>548</v>
      </c>
      <c r="J378" s="51" t="s">
        <v>475</v>
      </c>
      <c r="K378" s="51" t="s">
        <v>476</v>
      </c>
    </row>
    <row r="379" spans="1:11" ht="25.5">
      <c r="A379" s="123">
        <v>1</v>
      </c>
      <c r="B379" s="73" t="s">
        <v>477</v>
      </c>
      <c r="C379" s="73" t="s">
        <v>478</v>
      </c>
      <c r="D379" s="93" t="s">
        <v>479</v>
      </c>
      <c r="E379" s="93">
        <v>19</v>
      </c>
      <c r="F379" s="93">
        <v>3</v>
      </c>
      <c r="G379" s="93">
        <v>3</v>
      </c>
      <c r="H379" s="93">
        <v>100</v>
      </c>
      <c r="I379" s="93">
        <v>48</v>
      </c>
      <c r="J379" s="93">
        <v>48</v>
      </c>
      <c r="K379" s="107">
        <v>46.8</v>
      </c>
    </row>
    <row r="380" spans="1:11" ht="25.5">
      <c r="A380" s="107">
        <v>2</v>
      </c>
      <c r="B380" s="73" t="s">
        <v>480</v>
      </c>
      <c r="C380" s="73" t="s">
        <v>481</v>
      </c>
      <c r="D380" s="93" t="s">
        <v>479</v>
      </c>
      <c r="E380" s="93">
        <v>15</v>
      </c>
      <c r="F380" s="93">
        <v>2</v>
      </c>
      <c r="G380" s="93">
        <v>1</v>
      </c>
      <c r="H380" s="93">
        <v>100</v>
      </c>
      <c r="I380" s="93">
        <v>38</v>
      </c>
      <c r="J380" s="93">
        <v>38</v>
      </c>
      <c r="K380" s="107">
        <v>46.8</v>
      </c>
    </row>
    <row r="381" spans="1:11" ht="25.5">
      <c r="A381" s="123">
        <v>3</v>
      </c>
      <c r="B381" s="73" t="s">
        <v>482</v>
      </c>
      <c r="C381" s="73" t="s">
        <v>483</v>
      </c>
      <c r="D381" s="93" t="s">
        <v>479</v>
      </c>
      <c r="E381" s="75">
        <v>14</v>
      </c>
      <c r="F381" s="93">
        <v>2</v>
      </c>
      <c r="G381" s="93">
        <v>2</v>
      </c>
      <c r="H381" s="93">
        <v>100</v>
      </c>
      <c r="I381" s="93">
        <v>49</v>
      </c>
      <c r="J381" s="95">
        <v>49</v>
      </c>
      <c r="K381" s="107">
        <v>46.8</v>
      </c>
    </row>
    <row r="382" spans="1:11" ht="25.5">
      <c r="A382" s="107">
        <v>4</v>
      </c>
      <c r="B382" s="73" t="s">
        <v>484</v>
      </c>
      <c r="C382" s="76" t="s">
        <v>485</v>
      </c>
      <c r="D382" s="93" t="s">
        <v>479</v>
      </c>
      <c r="E382" s="93">
        <v>11</v>
      </c>
      <c r="F382" s="93">
        <v>2</v>
      </c>
      <c r="G382" s="93">
        <v>2</v>
      </c>
      <c r="H382" s="93">
        <v>100</v>
      </c>
      <c r="I382" s="93">
        <v>48</v>
      </c>
      <c r="J382" s="93">
        <v>48</v>
      </c>
      <c r="K382" s="107">
        <v>46.8</v>
      </c>
    </row>
    <row r="383" spans="1:11" ht="25.5">
      <c r="A383" s="123">
        <v>5</v>
      </c>
      <c r="B383" s="73" t="s">
        <v>486</v>
      </c>
      <c r="C383" s="76" t="s">
        <v>487</v>
      </c>
      <c r="D383" s="93" t="s">
        <v>479</v>
      </c>
      <c r="E383" s="93">
        <v>5</v>
      </c>
      <c r="F383" s="93">
        <v>2</v>
      </c>
      <c r="G383" s="93">
        <v>2</v>
      </c>
      <c r="H383" s="93">
        <v>100</v>
      </c>
      <c r="I383" s="93">
        <v>43</v>
      </c>
      <c r="J383" s="93">
        <v>43</v>
      </c>
      <c r="K383" s="107">
        <v>46.8</v>
      </c>
    </row>
    <row r="384" spans="1:11" ht="25.5">
      <c r="A384" s="107">
        <v>6</v>
      </c>
      <c r="B384" s="73" t="s">
        <v>490</v>
      </c>
      <c r="C384" s="73" t="s">
        <v>491</v>
      </c>
      <c r="D384" s="93" t="s">
        <v>479</v>
      </c>
      <c r="E384" s="93">
        <v>6</v>
      </c>
      <c r="F384" s="93">
        <v>1</v>
      </c>
      <c r="G384" s="93">
        <v>1</v>
      </c>
      <c r="H384" s="93">
        <v>100</v>
      </c>
      <c r="I384" s="93">
        <v>49</v>
      </c>
      <c r="J384" s="93">
        <v>49</v>
      </c>
      <c r="K384" s="107">
        <v>46.8</v>
      </c>
    </row>
    <row r="385" spans="1:11" ht="25.5">
      <c r="A385" s="123">
        <v>7</v>
      </c>
      <c r="B385" s="73" t="s">
        <v>494</v>
      </c>
      <c r="C385" s="76" t="s">
        <v>495</v>
      </c>
      <c r="D385" s="93" t="s">
        <v>479</v>
      </c>
      <c r="E385" s="93">
        <v>5</v>
      </c>
      <c r="F385" s="93">
        <v>2</v>
      </c>
      <c r="G385" s="93">
        <v>2</v>
      </c>
      <c r="H385" s="93">
        <v>100</v>
      </c>
      <c r="I385" s="93">
        <v>49</v>
      </c>
      <c r="J385" s="93">
        <v>49</v>
      </c>
      <c r="K385" s="107">
        <v>46.8</v>
      </c>
    </row>
    <row r="386" spans="1:11" ht="38.25">
      <c r="A386" s="107">
        <v>8</v>
      </c>
      <c r="B386" s="92" t="s">
        <v>500</v>
      </c>
      <c r="C386" s="92" t="s">
        <v>557</v>
      </c>
      <c r="D386" s="93" t="s">
        <v>479</v>
      </c>
      <c r="E386" s="93">
        <v>14</v>
      </c>
      <c r="F386" s="93">
        <v>2</v>
      </c>
      <c r="G386" s="93">
        <v>2</v>
      </c>
      <c r="H386" s="93">
        <v>100</v>
      </c>
      <c r="I386" s="93">
        <v>49</v>
      </c>
      <c r="J386" s="93">
        <v>49</v>
      </c>
      <c r="K386" s="107">
        <v>46.8</v>
      </c>
    </row>
    <row r="387" spans="1:11" ht="25.5">
      <c r="A387" s="123">
        <v>9</v>
      </c>
      <c r="B387" s="73" t="s">
        <v>536</v>
      </c>
      <c r="C387" s="92" t="s">
        <v>558</v>
      </c>
      <c r="D387" s="93" t="s">
        <v>540</v>
      </c>
      <c r="E387" s="93">
        <v>13</v>
      </c>
      <c r="F387" s="93">
        <v>2</v>
      </c>
      <c r="G387" s="93">
        <v>2</v>
      </c>
      <c r="H387" s="93">
        <v>100</v>
      </c>
      <c r="I387" s="93">
        <v>44</v>
      </c>
      <c r="J387" s="93">
        <v>44</v>
      </c>
      <c r="K387" s="107">
        <v>46.8</v>
      </c>
    </row>
    <row r="388" spans="1:11" ht="38.25">
      <c r="A388" s="107">
        <v>10</v>
      </c>
      <c r="B388" s="92" t="s">
        <v>541</v>
      </c>
      <c r="C388" s="76" t="s">
        <v>559</v>
      </c>
      <c r="D388" s="93" t="s">
        <v>479</v>
      </c>
      <c r="E388" s="93">
        <v>13</v>
      </c>
      <c r="F388" s="93">
        <v>5</v>
      </c>
      <c r="G388" s="93">
        <v>5</v>
      </c>
      <c r="H388" s="93">
        <v>100</v>
      </c>
      <c r="I388" s="93">
        <v>49.6</v>
      </c>
      <c r="J388" s="93">
        <v>49.6</v>
      </c>
      <c r="K388" s="107">
        <v>46.8</v>
      </c>
    </row>
    <row r="389" spans="1:11" ht="38.25">
      <c r="A389" s="123">
        <v>11</v>
      </c>
      <c r="B389" s="200" t="s">
        <v>543</v>
      </c>
      <c r="C389" s="201" t="s">
        <v>560</v>
      </c>
      <c r="D389" s="202" t="s">
        <v>479</v>
      </c>
      <c r="E389" s="100">
        <v>10</v>
      </c>
      <c r="F389" s="93">
        <v>5</v>
      </c>
      <c r="G389" s="93">
        <v>5</v>
      </c>
      <c r="H389" s="93">
        <v>100</v>
      </c>
      <c r="I389" s="93">
        <v>45.6</v>
      </c>
      <c r="J389" s="93">
        <v>45.6</v>
      </c>
      <c r="K389" s="107">
        <v>46.8</v>
      </c>
    </row>
    <row r="390" spans="1:11" ht="12.75">
      <c r="A390" s="102"/>
      <c r="B390" s="160"/>
      <c r="C390" s="102"/>
      <c r="D390" s="102"/>
      <c r="E390" s="102">
        <f>SUM(E379:E389)</f>
        <v>125</v>
      </c>
      <c r="F390" s="102">
        <f>SUM(F379:F389)</f>
        <v>28</v>
      </c>
      <c r="G390" s="102">
        <f>SUM(G379:G389)</f>
        <v>27</v>
      </c>
      <c r="H390" s="65">
        <f>(G390/F390)*100</f>
        <v>96.42857142857143</v>
      </c>
      <c r="I390" s="102"/>
      <c r="J390" s="102"/>
      <c r="K390" s="102"/>
    </row>
    <row r="392" spans="2:11" ht="12.75">
      <c r="B392" s="749" t="s">
        <v>561</v>
      </c>
      <c r="C392" s="749"/>
      <c r="D392" s="749"/>
      <c r="E392" s="749"/>
      <c r="F392" s="749"/>
      <c r="G392" s="749"/>
      <c r="H392" s="749"/>
      <c r="I392" s="749"/>
      <c r="J392" s="749"/>
      <c r="K392" s="749"/>
    </row>
    <row r="393" spans="1:11" ht="12.75" customHeight="1">
      <c r="A393" s="754" t="s">
        <v>359</v>
      </c>
      <c r="B393" s="755" t="s">
        <v>895</v>
      </c>
      <c r="C393" s="753" t="s">
        <v>472</v>
      </c>
      <c r="D393" s="753" t="s">
        <v>473</v>
      </c>
      <c r="E393" s="753" t="s">
        <v>474</v>
      </c>
      <c r="F393" s="753" t="s">
        <v>890</v>
      </c>
      <c r="G393" s="753" t="s">
        <v>891</v>
      </c>
      <c r="H393" s="753"/>
      <c r="I393" s="753" t="s">
        <v>892</v>
      </c>
      <c r="J393" s="753"/>
      <c r="K393" s="753"/>
    </row>
    <row r="394" spans="1:11" ht="51">
      <c r="A394" s="754"/>
      <c r="B394" s="755"/>
      <c r="C394" s="753"/>
      <c r="D394" s="753"/>
      <c r="E394" s="753"/>
      <c r="F394" s="753"/>
      <c r="G394" s="63" t="s">
        <v>888</v>
      </c>
      <c r="H394" s="63" t="s">
        <v>893</v>
      </c>
      <c r="I394" s="63" t="s">
        <v>548</v>
      </c>
      <c r="J394" s="51" t="s">
        <v>475</v>
      </c>
      <c r="K394" s="51" t="s">
        <v>476</v>
      </c>
    </row>
    <row r="395" spans="1:11" ht="25.5">
      <c r="A395" s="71">
        <v>1</v>
      </c>
      <c r="B395" s="117" t="s">
        <v>477</v>
      </c>
      <c r="C395" s="115" t="s">
        <v>478</v>
      </c>
      <c r="D395" s="93" t="s">
        <v>479</v>
      </c>
      <c r="E395" s="93">
        <v>19</v>
      </c>
      <c r="F395" s="93">
        <v>1</v>
      </c>
      <c r="G395" s="93">
        <v>1</v>
      </c>
      <c r="H395" s="93">
        <v>100</v>
      </c>
      <c r="I395" s="93">
        <v>47</v>
      </c>
      <c r="J395" s="93">
        <v>17</v>
      </c>
      <c r="K395" s="107">
        <v>62.5</v>
      </c>
    </row>
    <row r="396" spans="1:11" ht="25.5">
      <c r="A396" s="71">
        <v>2</v>
      </c>
      <c r="B396" s="108" t="s">
        <v>484</v>
      </c>
      <c r="C396" s="76" t="s">
        <v>485</v>
      </c>
      <c r="D396" s="93" t="s">
        <v>479</v>
      </c>
      <c r="E396" s="75">
        <v>11</v>
      </c>
      <c r="F396" s="93">
        <v>1</v>
      </c>
      <c r="G396" s="93">
        <v>1</v>
      </c>
      <c r="H396" s="93">
        <v>100</v>
      </c>
      <c r="I396" s="93">
        <v>79</v>
      </c>
      <c r="J396" s="95">
        <v>79</v>
      </c>
      <c r="K396" s="107">
        <v>62.5</v>
      </c>
    </row>
    <row r="397" spans="1:11" ht="38.25">
      <c r="A397" s="113">
        <v>3</v>
      </c>
      <c r="B397" s="92" t="s">
        <v>541</v>
      </c>
      <c r="C397" s="116" t="s">
        <v>559</v>
      </c>
      <c r="D397" s="93" t="s">
        <v>479</v>
      </c>
      <c r="E397" s="93">
        <v>13</v>
      </c>
      <c r="F397" s="93">
        <v>2</v>
      </c>
      <c r="G397" s="93">
        <v>2</v>
      </c>
      <c r="H397" s="93">
        <v>100</v>
      </c>
      <c r="I397" s="93">
        <v>62</v>
      </c>
      <c r="J397" s="93">
        <v>62</v>
      </c>
      <c r="K397" s="107">
        <v>62.5</v>
      </c>
    </row>
    <row r="398" spans="6:8" ht="12.75">
      <c r="F398" s="68">
        <f>SUM(F395:F397)</f>
        <v>4</v>
      </c>
      <c r="G398" s="68">
        <f>SUM(G395:G397)</f>
        <v>4</v>
      </c>
      <c r="H398" s="72">
        <f>G398/F398</f>
        <v>1</v>
      </c>
    </row>
    <row r="400" spans="2:11" ht="12.75">
      <c r="B400" s="749" t="s">
        <v>562</v>
      </c>
      <c r="C400" s="749"/>
      <c r="D400" s="749"/>
      <c r="E400" s="749"/>
      <c r="F400" s="749"/>
      <c r="G400" s="749"/>
      <c r="H400" s="749"/>
      <c r="I400" s="749"/>
      <c r="J400" s="749"/>
      <c r="K400" s="749"/>
    </row>
    <row r="401" spans="1:11" ht="12.75" customHeight="1">
      <c r="A401" s="754" t="s">
        <v>359</v>
      </c>
      <c r="B401" s="755" t="s">
        <v>895</v>
      </c>
      <c r="C401" s="753" t="s">
        <v>472</v>
      </c>
      <c r="D401" s="753" t="s">
        <v>473</v>
      </c>
      <c r="E401" s="753" t="s">
        <v>474</v>
      </c>
      <c r="F401" s="753" t="s">
        <v>890</v>
      </c>
      <c r="G401" s="753" t="s">
        <v>891</v>
      </c>
      <c r="H401" s="753"/>
      <c r="I401" s="753" t="s">
        <v>892</v>
      </c>
      <c r="J401" s="753"/>
      <c r="K401" s="753"/>
    </row>
    <row r="402" spans="1:11" ht="51">
      <c r="A402" s="754"/>
      <c r="B402" s="755"/>
      <c r="C402" s="753"/>
      <c r="D402" s="753"/>
      <c r="E402" s="753"/>
      <c r="F402" s="753"/>
      <c r="G402" s="63" t="s">
        <v>888</v>
      </c>
      <c r="H402" s="63" t="s">
        <v>893</v>
      </c>
      <c r="I402" s="63" t="s">
        <v>548</v>
      </c>
      <c r="J402" s="51" t="s">
        <v>475</v>
      </c>
      <c r="K402" s="51" t="s">
        <v>476</v>
      </c>
    </row>
    <row r="403" spans="1:11" ht="25.5">
      <c r="A403" s="52">
        <v>1</v>
      </c>
      <c r="B403" s="73" t="s">
        <v>484</v>
      </c>
      <c r="C403" s="76" t="s">
        <v>485</v>
      </c>
      <c r="D403" s="74" t="s">
        <v>479</v>
      </c>
      <c r="E403" s="75">
        <v>11</v>
      </c>
      <c r="F403" s="74">
        <v>1</v>
      </c>
      <c r="G403" s="74">
        <v>1</v>
      </c>
      <c r="H403" s="74">
        <v>100</v>
      </c>
      <c r="I403" s="74">
        <v>87</v>
      </c>
      <c r="J403" s="74">
        <v>87</v>
      </c>
      <c r="K403" s="54">
        <v>63.3</v>
      </c>
    </row>
    <row r="404" spans="1:11" ht="25.5">
      <c r="A404" s="52">
        <v>2</v>
      </c>
      <c r="B404" s="73" t="s">
        <v>486</v>
      </c>
      <c r="C404" s="76" t="s">
        <v>487</v>
      </c>
      <c r="D404" s="74" t="s">
        <v>479</v>
      </c>
      <c r="E404" s="75">
        <v>5</v>
      </c>
      <c r="F404" s="74">
        <v>2</v>
      </c>
      <c r="G404" s="74">
        <v>2</v>
      </c>
      <c r="H404" s="74">
        <v>100</v>
      </c>
      <c r="I404" s="74">
        <v>51.5</v>
      </c>
      <c r="J404" s="74">
        <v>51.5</v>
      </c>
      <c r="K404" s="58">
        <v>63.3</v>
      </c>
    </row>
    <row r="405" spans="6:8" ht="12.75">
      <c r="F405" s="68">
        <f>SUM(F403:F404)</f>
        <v>3</v>
      </c>
      <c r="G405" s="68">
        <f>SUM(G403:G404)</f>
        <v>3</v>
      </c>
      <c r="H405" s="72">
        <f>G405/F405</f>
        <v>1</v>
      </c>
    </row>
    <row r="407" spans="2:11" ht="12.75">
      <c r="B407" s="749" t="s">
        <v>563</v>
      </c>
      <c r="C407" s="749"/>
      <c r="D407" s="749"/>
      <c r="E407" s="749"/>
      <c r="F407" s="749"/>
      <c r="G407" s="749"/>
      <c r="H407" s="749"/>
      <c r="I407" s="749"/>
      <c r="J407" s="749"/>
      <c r="K407" s="749"/>
    </row>
    <row r="408" spans="1:11" ht="12.75" customHeight="1">
      <c r="A408" s="754" t="s">
        <v>359</v>
      </c>
      <c r="B408" s="755" t="s">
        <v>895</v>
      </c>
      <c r="C408" s="753" t="s">
        <v>472</v>
      </c>
      <c r="D408" s="753" t="s">
        <v>473</v>
      </c>
      <c r="E408" s="753" t="s">
        <v>474</v>
      </c>
      <c r="F408" s="753" t="s">
        <v>890</v>
      </c>
      <c r="G408" s="753" t="s">
        <v>891</v>
      </c>
      <c r="H408" s="753"/>
      <c r="I408" s="753" t="s">
        <v>892</v>
      </c>
      <c r="J408" s="753"/>
      <c r="K408" s="753"/>
    </row>
    <row r="409" spans="1:11" ht="51">
      <c r="A409" s="754"/>
      <c r="B409" s="755"/>
      <c r="C409" s="753"/>
      <c r="D409" s="753"/>
      <c r="E409" s="753"/>
      <c r="F409" s="753"/>
      <c r="G409" s="63" t="s">
        <v>888</v>
      </c>
      <c r="H409" s="63" t="s">
        <v>893</v>
      </c>
      <c r="I409" s="63" t="s">
        <v>548</v>
      </c>
      <c r="J409" s="51" t="s">
        <v>475</v>
      </c>
      <c r="K409" s="51" t="s">
        <v>476</v>
      </c>
    </row>
    <row r="410" spans="1:11" ht="25.5">
      <c r="A410" s="71">
        <v>1</v>
      </c>
      <c r="B410" s="117" t="s">
        <v>477</v>
      </c>
      <c r="C410" s="115" t="s">
        <v>478</v>
      </c>
      <c r="D410" s="93" t="s">
        <v>479</v>
      </c>
      <c r="E410" s="93">
        <v>19</v>
      </c>
      <c r="F410" s="93">
        <v>1</v>
      </c>
      <c r="G410" s="93">
        <v>1</v>
      </c>
      <c r="H410" s="93">
        <v>100</v>
      </c>
      <c r="I410" s="93">
        <v>63</v>
      </c>
      <c r="J410" s="93">
        <v>63</v>
      </c>
      <c r="K410" s="107">
        <v>70.8</v>
      </c>
    </row>
    <row r="411" spans="1:11" ht="25.5">
      <c r="A411" s="71">
        <v>2</v>
      </c>
      <c r="B411" s="108" t="s">
        <v>484</v>
      </c>
      <c r="C411" s="76" t="s">
        <v>485</v>
      </c>
      <c r="D411" s="93" t="s">
        <v>479</v>
      </c>
      <c r="E411" s="75">
        <v>11</v>
      </c>
      <c r="F411" s="93">
        <v>1</v>
      </c>
      <c r="G411" s="93">
        <v>1</v>
      </c>
      <c r="H411" s="93">
        <v>100</v>
      </c>
      <c r="I411" s="93">
        <v>97</v>
      </c>
      <c r="J411" s="95">
        <v>97</v>
      </c>
      <c r="K411" s="107">
        <v>70.8</v>
      </c>
    </row>
    <row r="412" spans="1:11" ht="25.5">
      <c r="A412" s="113">
        <v>3</v>
      </c>
      <c r="B412" s="111" t="s">
        <v>488</v>
      </c>
      <c r="C412" s="73" t="s">
        <v>489</v>
      </c>
      <c r="D412" s="93" t="s">
        <v>479</v>
      </c>
      <c r="E412" s="93">
        <v>7</v>
      </c>
      <c r="F412" s="93">
        <v>1</v>
      </c>
      <c r="G412" s="93">
        <v>1</v>
      </c>
      <c r="H412" s="93">
        <v>100</v>
      </c>
      <c r="I412" s="93">
        <v>47</v>
      </c>
      <c r="J412" s="93">
        <v>47</v>
      </c>
      <c r="K412" s="107">
        <v>70.8</v>
      </c>
    </row>
    <row r="413" spans="1:11" ht="25.5">
      <c r="A413" s="125">
        <v>4</v>
      </c>
      <c r="B413" s="111" t="s">
        <v>496</v>
      </c>
      <c r="C413" s="73" t="s">
        <v>497</v>
      </c>
      <c r="D413" s="74" t="s">
        <v>479</v>
      </c>
      <c r="E413" s="75">
        <v>5</v>
      </c>
      <c r="F413" s="74">
        <v>1</v>
      </c>
      <c r="G413" s="74">
        <v>1</v>
      </c>
      <c r="H413" s="74">
        <v>100</v>
      </c>
      <c r="I413" s="74">
        <v>60</v>
      </c>
      <c r="J413" s="74">
        <v>60</v>
      </c>
      <c r="K413" s="119">
        <v>70.8</v>
      </c>
    </row>
    <row r="414" spans="1:11" ht="25.5">
      <c r="A414" s="125">
        <v>5</v>
      </c>
      <c r="B414" s="124" t="s">
        <v>500</v>
      </c>
      <c r="C414" s="73" t="s">
        <v>501</v>
      </c>
      <c r="D414" s="74" t="s">
        <v>479</v>
      </c>
      <c r="E414" s="75">
        <v>14</v>
      </c>
      <c r="F414" s="74">
        <v>5</v>
      </c>
      <c r="G414" s="74">
        <v>5</v>
      </c>
      <c r="H414" s="74">
        <v>100</v>
      </c>
      <c r="I414" s="74">
        <v>74</v>
      </c>
      <c r="J414" s="74">
        <v>74</v>
      </c>
      <c r="K414" s="119">
        <v>70.8</v>
      </c>
    </row>
    <row r="415" spans="6:8" ht="12.75">
      <c r="F415" s="68">
        <v>9</v>
      </c>
      <c r="G415" s="68">
        <v>9</v>
      </c>
      <c r="H415" s="72">
        <v>1</v>
      </c>
    </row>
  </sheetData>
  <sheetProtection selectLockedCells="1" selectUnlockedCells="1"/>
  <mergeCells count="273">
    <mergeCell ref="A297:A298"/>
    <mergeCell ref="B297:B298"/>
    <mergeCell ref="C297:C298"/>
    <mergeCell ref="B274:K274"/>
    <mergeCell ref="A275:A276"/>
    <mergeCell ref="B275:B276"/>
    <mergeCell ref="C275:C276"/>
    <mergeCell ref="D275:D276"/>
    <mergeCell ref="G297:H297"/>
    <mergeCell ref="F297:F298"/>
    <mergeCell ref="B318:K318"/>
    <mergeCell ref="E275:E276"/>
    <mergeCell ref="F275:F276"/>
    <mergeCell ref="G275:H275"/>
    <mergeCell ref="I275:K275"/>
    <mergeCell ref="E319:E320"/>
    <mergeCell ref="F319:F320"/>
    <mergeCell ref="G319:H319"/>
    <mergeCell ref="I319:K319"/>
    <mergeCell ref="B319:B320"/>
    <mergeCell ref="C319:C320"/>
    <mergeCell ref="D319:D320"/>
    <mergeCell ref="G341:H341"/>
    <mergeCell ref="G352:H352"/>
    <mergeCell ref="B352:B353"/>
    <mergeCell ref="C352:C353"/>
    <mergeCell ref="B340:K340"/>
    <mergeCell ref="D341:D342"/>
    <mergeCell ref="E341:E342"/>
    <mergeCell ref="F341:F342"/>
    <mergeCell ref="B341:B342"/>
    <mergeCell ref="C341:C342"/>
    <mergeCell ref="A319:A320"/>
    <mergeCell ref="A341:A342"/>
    <mergeCell ref="A352:A353"/>
    <mergeCell ref="B368:K368"/>
    <mergeCell ref="I352:K352"/>
    <mergeCell ref="I341:K341"/>
    <mergeCell ref="B351:K351"/>
    <mergeCell ref="D352:D353"/>
    <mergeCell ref="E352:E353"/>
    <mergeCell ref="F352:F353"/>
    <mergeCell ref="F369:F370"/>
    <mergeCell ref="B377:B378"/>
    <mergeCell ref="C377:C378"/>
    <mergeCell ref="G369:H369"/>
    <mergeCell ref="F377:F378"/>
    <mergeCell ref="D369:D370"/>
    <mergeCell ref="E369:E370"/>
    <mergeCell ref="A369:A370"/>
    <mergeCell ref="B369:B370"/>
    <mergeCell ref="C369:C370"/>
    <mergeCell ref="G377:H377"/>
    <mergeCell ref="I377:K377"/>
    <mergeCell ref="A377:A378"/>
    <mergeCell ref="I369:K369"/>
    <mergeCell ref="B376:K376"/>
    <mergeCell ref="D377:D378"/>
    <mergeCell ref="E377:E378"/>
    <mergeCell ref="D393:D394"/>
    <mergeCell ref="E393:E394"/>
    <mergeCell ref="F393:F394"/>
    <mergeCell ref="G393:H393"/>
    <mergeCell ref="A393:A394"/>
    <mergeCell ref="B393:B394"/>
    <mergeCell ref="C393:C394"/>
    <mergeCell ref="A408:A409"/>
    <mergeCell ref="B408:B409"/>
    <mergeCell ref="C408:C409"/>
    <mergeCell ref="B400:K400"/>
    <mergeCell ref="A401:A402"/>
    <mergeCell ref="B401:B402"/>
    <mergeCell ref="C401:C402"/>
    <mergeCell ref="D401:D402"/>
    <mergeCell ref="E401:E402"/>
    <mergeCell ref="F401:F402"/>
    <mergeCell ref="G408:H408"/>
    <mergeCell ref="I408:K408"/>
    <mergeCell ref="B392:K392"/>
    <mergeCell ref="G401:H401"/>
    <mergeCell ref="I401:K401"/>
    <mergeCell ref="B407:K407"/>
    <mergeCell ref="D408:D409"/>
    <mergeCell ref="E408:E409"/>
    <mergeCell ref="F408:F409"/>
    <mergeCell ref="I393:K393"/>
    <mergeCell ref="E297:E298"/>
    <mergeCell ref="D297:D298"/>
    <mergeCell ref="B296:K296"/>
    <mergeCell ref="I297:K297"/>
    <mergeCell ref="H142:J142"/>
    <mergeCell ref="B142:B143"/>
    <mergeCell ref="C142:C143"/>
    <mergeCell ref="D142:D143"/>
    <mergeCell ref="A160:J160"/>
    <mergeCell ref="F142:G142"/>
    <mergeCell ref="A1:L1"/>
    <mergeCell ref="A139:K139"/>
    <mergeCell ref="A141:J141"/>
    <mergeCell ref="A142:A143"/>
    <mergeCell ref="A6:K6"/>
    <mergeCell ref="B161:B162"/>
    <mergeCell ref="C161:C162"/>
    <mergeCell ref="D161:D162"/>
    <mergeCell ref="E161:E162"/>
    <mergeCell ref="F161:G161"/>
    <mergeCell ref="E142:E143"/>
    <mergeCell ref="H161:J161"/>
    <mergeCell ref="A179:J179"/>
    <mergeCell ref="A180:A181"/>
    <mergeCell ref="B180:B181"/>
    <mergeCell ref="C180:C181"/>
    <mergeCell ref="D180:D181"/>
    <mergeCell ref="E180:E181"/>
    <mergeCell ref="F180:G180"/>
    <mergeCell ref="H180:J180"/>
    <mergeCell ref="A161:A162"/>
    <mergeCell ref="A198:J198"/>
    <mergeCell ref="A199:A200"/>
    <mergeCell ref="B199:B200"/>
    <mergeCell ref="C199:C200"/>
    <mergeCell ref="D199:D200"/>
    <mergeCell ref="E199:E200"/>
    <mergeCell ref="F199:G199"/>
    <mergeCell ref="H199:J199"/>
    <mergeCell ref="A211:J211"/>
    <mergeCell ref="A212:A213"/>
    <mergeCell ref="B212:B213"/>
    <mergeCell ref="C212:C213"/>
    <mergeCell ref="D212:D213"/>
    <mergeCell ref="E212:E213"/>
    <mergeCell ref="F212:G212"/>
    <mergeCell ref="H212:J212"/>
    <mergeCell ref="A225:J225"/>
    <mergeCell ref="A226:A227"/>
    <mergeCell ref="B226:B227"/>
    <mergeCell ref="C226:C227"/>
    <mergeCell ref="D226:D227"/>
    <mergeCell ref="E226:E227"/>
    <mergeCell ref="F226:G226"/>
    <mergeCell ref="H226:J226"/>
    <mergeCell ref="A235:J235"/>
    <mergeCell ref="A236:A237"/>
    <mergeCell ref="B236:B237"/>
    <mergeCell ref="C236:C237"/>
    <mergeCell ref="D236:D237"/>
    <mergeCell ref="E236:E237"/>
    <mergeCell ref="F236:G236"/>
    <mergeCell ref="H236:J236"/>
    <mergeCell ref="A252:J252"/>
    <mergeCell ref="A253:A254"/>
    <mergeCell ref="B253:B254"/>
    <mergeCell ref="C253:C254"/>
    <mergeCell ref="D253:D254"/>
    <mergeCell ref="E253:E254"/>
    <mergeCell ref="F253:G253"/>
    <mergeCell ref="H253:J253"/>
    <mergeCell ref="A260:J260"/>
    <mergeCell ref="A261:A262"/>
    <mergeCell ref="B261:B262"/>
    <mergeCell ref="C261:C262"/>
    <mergeCell ref="D261:D262"/>
    <mergeCell ref="E261:E262"/>
    <mergeCell ref="F261:G261"/>
    <mergeCell ref="H261:J261"/>
    <mergeCell ref="A273:K273"/>
    <mergeCell ref="B268:J268"/>
    <mergeCell ref="A269:A270"/>
    <mergeCell ref="B269:B270"/>
    <mergeCell ref="C269:C270"/>
    <mergeCell ref="D269:D270"/>
    <mergeCell ref="E269:E270"/>
    <mergeCell ref="F269:G269"/>
    <mergeCell ref="H269:J269"/>
    <mergeCell ref="A7:J7"/>
    <mergeCell ref="A8:A9"/>
    <mergeCell ref="B8:B9"/>
    <mergeCell ref="C8:C9"/>
    <mergeCell ref="D8:D9"/>
    <mergeCell ref="E8:E9"/>
    <mergeCell ref="F8:G8"/>
    <mergeCell ref="H8:J8"/>
    <mergeCell ref="A23:J23"/>
    <mergeCell ref="A24:J24"/>
    <mergeCell ref="A25:A26"/>
    <mergeCell ref="B25:B26"/>
    <mergeCell ref="C25:C26"/>
    <mergeCell ref="D25:D26"/>
    <mergeCell ref="E25:E26"/>
    <mergeCell ref="F25:G25"/>
    <mergeCell ref="H25:J25"/>
    <mergeCell ref="A40:J40"/>
    <mergeCell ref="A41:J41"/>
    <mergeCell ref="A42:A43"/>
    <mergeCell ref="B42:B43"/>
    <mergeCell ref="C42:C43"/>
    <mergeCell ref="D42:D43"/>
    <mergeCell ref="E42:E43"/>
    <mergeCell ref="F42:G42"/>
    <mergeCell ref="H42:J42"/>
    <mergeCell ref="A57:J57"/>
    <mergeCell ref="A58:J58"/>
    <mergeCell ref="A59:A60"/>
    <mergeCell ref="B59:B60"/>
    <mergeCell ref="C59:C60"/>
    <mergeCell ref="D59:D60"/>
    <mergeCell ref="E59:E60"/>
    <mergeCell ref="F59:G59"/>
    <mergeCell ref="H59:J59"/>
    <mergeCell ref="A70:J70"/>
    <mergeCell ref="A71:J71"/>
    <mergeCell ref="A72:A73"/>
    <mergeCell ref="B72:B73"/>
    <mergeCell ref="C72:C73"/>
    <mergeCell ref="D72:D73"/>
    <mergeCell ref="E72:E73"/>
    <mergeCell ref="F72:G72"/>
    <mergeCell ref="H72:J72"/>
    <mergeCell ref="A82:J82"/>
    <mergeCell ref="A83:J83"/>
    <mergeCell ref="A84:A85"/>
    <mergeCell ref="B84:B85"/>
    <mergeCell ref="C84:C85"/>
    <mergeCell ref="D84:D85"/>
    <mergeCell ref="E84:E85"/>
    <mergeCell ref="F84:G84"/>
    <mergeCell ref="H84:J84"/>
    <mergeCell ref="A92:J92"/>
    <mergeCell ref="A93:J93"/>
    <mergeCell ref="A94:A95"/>
    <mergeCell ref="B94:B95"/>
    <mergeCell ref="C94:C95"/>
    <mergeCell ref="D94:D95"/>
    <mergeCell ref="E94:E95"/>
    <mergeCell ref="F94:G94"/>
    <mergeCell ref="H94:J94"/>
    <mergeCell ref="A106:J106"/>
    <mergeCell ref="A107:J107"/>
    <mergeCell ref="A108:A109"/>
    <mergeCell ref="B108:B109"/>
    <mergeCell ref="C108:C109"/>
    <mergeCell ref="D108:D109"/>
    <mergeCell ref="E108:E109"/>
    <mergeCell ref="F108:G108"/>
    <mergeCell ref="H108:J108"/>
    <mergeCell ref="A115:J115"/>
    <mergeCell ref="A116:J116"/>
    <mergeCell ref="A117:A118"/>
    <mergeCell ref="B117:B118"/>
    <mergeCell ref="C117:C118"/>
    <mergeCell ref="D117:D118"/>
    <mergeCell ref="E117:E118"/>
    <mergeCell ref="F117:G117"/>
    <mergeCell ref="H117:J117"/>
    <mergeCell ref="B125:J125"/>
    <mergeCell ref="B126:J126"/>
    <mergeCell ref="A127:A128"/>
    <mergeCell ref="B127:B128"/>
    <mergeCell ref="C127:C128"/>
    <mergeCell ref="D127:D128"/>
    <mergeCell ref="E127:E128"/>
    <mergeCell ref="F127:G127"/>
    <mergeCell ref="H127:J127"/>
    <mergeCell ref="A3:K3"/>
    <mergeCell ref="B132:J132"/>
    <mergeCell ref="B133:J133"/>
    <mergeCell ref="A134:A135"/>
    <mergeCell ref="B134:B135"/>
    <mergeCell ref="C134:C135"/>
    <mergeCell ref="D134:D135"/>
    <mergeCell ref="E134:E135"/>
    <mergeCell ref="F134:G134"/>
    <mergeCell ref="H134:J134"/>
  </mergeCells>
  <printOptions/>
  <pageMargins left="0.7479166666666667" right="0.7479166666666667" top="0.9840277777777777" bottom="0.9840277777777777"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K626"/>
  <sheetViews>
    <sheetView zoomScale="80" zoomScaleNormal="80" zoomScalePageLayoutView="0" workbookViewId="0" topLeftCell="A58">
      <selection activeCell="O28" sqref="O28"/>
    </sheetView>
  </sheetViews>
  <sheetFormatPr defaultColWidth="9.140625" defaultRowHeight="17.25" customHeight="1"/>
  <cols>
    <col min="1" max="1" width="6.7109375" style="404" customWidth="1"/>
    <col min="2" max="2" width="20.140625" style="15" customWidth="1"/>
    <col min="3" max="3" width="10.28125" style="15" customWidth="1"/>
    <col min="4" max="9" width="9.140625" style="15" customWidth="1"/>
    <col min="10" max="10" width="9.421875" style="15" customWidth="1"/>
    <col min="11" max="16384" width="9.140625" style="15" customWidth="1"/>
  </cols>
  <sheetData>
    <row r="1" spans="4:8" ht="17.25" customHeight="1">
      <c r="D1" s="805" t="s">
        <v>894</v>
      </c>
      <c r="E1" s="805"/>
      <c r="F1" s="805"/>
      <c r="G1" s="805"/>
      <c r="H1" s="805"/>
    </row>
    <row r="2" spans="4:8" ht="17.25" customHeight="1">
      <c r="D2" s="387"/>
      <c r="E2" s="387"/>
      <c r="F2" s="387"/>
      <c r="G2" s="387"/>
      <c r="H2" s="387"/>
    </row>
    <row r="3" spans="1:12" s="6" customFormat="1" ht="15" customHeight="1">
      <c r="A3" s="764" t="s">
        <v>1086</v>
      </c>
      <c r="B3" s="764"/>
      <c r="C3" s="764"/>
      <c r="D3" s="764"/>
      <c r="E3" s="764"/>
      <c r="F3" s="764"/>
      <c r="G3" s="764"/>
      <c r="H3" s="764"/>
      <c r="I3" s="764"/>
      <c r="J3" s="764"/>
      <c r="K3" s="764"/>
      <c r="L3" s="764"/>
    </row>
    <row r="4" spans="1:12" s="6" customFormat="1" ht="15">
      <c r="A4" s="664" t="s">
        <v>1048</v>
      </c>
      <c r="B4" s="664"/>
      <c r="C4" s="664"/>
      <c r="D4" s="664"/>
      <c r="E4" s="664"/>
      <c r="F4" s="664"/>
      <c r="G4" s="664"/>
      <c r="H4" s="664"/>
      <c r="I4" s="664"/>
      <c r="J4" s="664"/>
      <c r="K4" s="664"/>
      <c r="L4" s="664"/>
    </row>
    <row r="5" spans="1:12" s="6" customFormat="1" ht="15">
      <c r="A5" s="664" t="s">
        <v>1087</v>
      </c>
      <c r="B5" s="664"/>
      <c r="C5" s="664"/>
      <c r="D5" s="664"/>
      <c r="E5" s="664"/>
      <c r="F5" s="664"/>
      <c r="G5" s="664"/>
      <c r="H5" s="664"/>
      <c r="I5" s="664"/>
      <c r="J5" s="664"/>
      <c r="K5" s="664"/>
      <c r="L5" s="664"/>
    </row>
    <row r="6" spans="1:12" s="6" customFormat="1" ht="15">
      <c r="A6" s="568"/>
      <c r="B6" s="523"/>
      <c r="C6" s="601"/>
      <c r="D6" s="523"/>
      <c r="E6" s="523"/>
      <c r="F6" s="523"/>
      <c r="G6" s="569"/>
      <c r="H6" s="569"/>
      <c r="I6" s="569"/>
      <c r="J6" s="569"/>
      <c r="K6" s="523"/>
      <c r="L6" s="523"/>
    </row>
    <row r="7" spans="1:13" s="68" customFormat="1" ht="12.75">
      <c r="A7" s="765" t="s">
        <v>1088</v>
      </c>
      <c r="B7" s="765" t="s">
        <v>506</v>
      </c>
      <c r="C7" s="372"/>
      <c r="D7" s="760" t="s">
        <v>678</v>
      </c>
      <c r="E7" s="760" t="s">
        <v>507</v>
      </c>
      <c r="F7" s="760" t="s">
        <v>1049</v>
      </c>
      <c r="G7" s="767" t="s">
        <v>1050</v>
      </c>
      <c r="H7" s="768"/>
      <c r="I7" s="768"/>
      <c r="J7" s="769"/>
      <c r="K7" s="760" t="s">
        <v>1051</v>
      </c>
      <c r="L7" s="760" t="s">
        <v>1052</v>
      </c>
      <c r="M7" s="762" t="s">
        <v>1053</v>
      </c>
    </row>
    <row r="8" spans="1:13" s="68" customFormat="1" ht="12.75">
      <c r="A8" s="766"/>
      <c r="B8" s="766"/>
      <c r="C8" s="419"/>
      <c r="D8" s="761"/>
      <c r="E8" s="761"/>
      <c r="F8" s="761"/>
      <c r="G8" s="602" t="s">
        <v>679</v>
      </c>
      <c r="H8" s="602" t="s">
        <v>680</v>
      </c>
      <c r="I8" s="602" t="s">
        <v>681</v>
      </c>
      <c r="J8" s="602" t="s">
        <v>682</v>
      </c>
      <c r="K8" s="761"/>
      <c r="L8" s="761"/>
      <c r="M8" s="763"/>
    </row>
    <row r="9" spans="1:13" s="68" customFormat="1" ht="12.75">
      <c r="A9" s="604">
        <v>11</v>
      </c>
      <c r="B9" s="605" t="s">
        <v>1089</v>
      </c>
      <c r="C9" s="606" t="s">
        <v>907</v>
      </c>
      <c r="D9" s="607">
        <v>11</v>
      </c>
      <c r="E9" s="607">
        <v>88</v>
      </c>
      <c r="F9" s="607">
        <v>87</v>
      </c>
      <c r="G9" s="607">
        <v>15</v>
      </c>
      <c r="H9" s="607">
        <v>61</v>
      </c>
      <c r="I9" s="607">
        <v>8</v>
      </c>
      <c r="J9" s="607">
        <v>3</v>
      </c>
      <c r="K9" s="608">
        <v>17.2</v>
      </c>
      <c r="L9" s="608">
        <v>12.6</v>
      </c>
      <c r="M9" s="374">
        <v>20</v>
      </c>
    </row>
    <row r="10" spans="1:13" s="68" customFormat="1" ht="12.75">
      <c r="A10" s="604"/>
      <c r="B10" s="605" t="s">
        <v>1090</v>
      </c>
      <c r="C10" s="606" t="s">
        <v>1091</v>
      </c>
      <c r="D10" s="607">
        <v>11</v>
      </c>
      <c r="E10" s="607">
        <v>87</v>
      </c>
      <c r="F10" s="607">
        <v>86</v>
      </c>
      <c r="G10" s="607">
        <v>16</v>
      </c>
      <c r="H10" s="607">
        <v>44</v>
      </c>
      <c r="I10" s="607">
        <v>16</v>
      </c>
      <c r="J10" s="607">
        <v>10</v>
      </c>
      <c r="K10" s="608">
        <v>18.4</v>
      </c>
      <c r="L10" s="608">
        <v>29.9</v>
      </c>
      <c r="M10" s="374">
        <v>20</v>
      </c>
    </row>
    <row r="11" spans="1:13" s="68" customFormat="1" ht="12.75">
      <c r="A11" s="604"/>
      <c r="B11" s="605"/>
      <c r="C11" s="606" t="s">
        <v>1092</v>
      </c>
      <c r="D11" s="607"/>
      <c r="E11" s="607">
        <v>87</v>
      </c>
      <c r="F11" s="607">
        <v>61</v>
      </c>
      <c r="G11" s="607">
        <v>5</v>
      </c>
      <c r="H11" s="607">
        <v>20</v>
      </c>
      <c r="I11" s="607">
        <v>31</v>
      </c>
      <c r="J11" s="607">
        <v>5</v>
      </c>
      <c r="K11" s="608">
        <v>8.2</v>
      </c>
      <c r="L11" s="608">
        <v>59</v>
      </c>
      <c r="M11" s="374"/>
    </row>
    <row r="12" spans="1:13" s="68" customFormat="1" ht="12.75">
      <c r="A12" s="604"/>
      <c r="B12" s="605"/>
      <c r="C12" s="606" t="s">
        <v>1093</v>
      </c>
      <c r="D12" s="607"/>
      <c r="E12" s="607">
        <v>87</v>
      </c>
      <c r="F12" s="607">
        <v>59</v>
      </c>
      <c r="G12" s="607">
        <v>11</v>
      </c>
      <c r="H12" s="607">
        <v>35</v>
      </c>
      <c r="I12" s="607">
        <v>11</v>
      </c>
      <c r="J12" s="607">
        <v>2</v>
      </c>
      <c r="K12" s="608">
        <v>18.6</v>
      </c>
      <c r="L12" s="608">
        <v>22</v>
      </c>
      <c r="M12" s="374"/>
    </row>
    <row r="13" spans="1:13" s="68" customFormat="1" ht="12.75">
      <c r="A13" s="604"/>
      <c r="B13" s="605" t="s">
        <v>904</v>
      </c>
      <c r="C13" s="606" t="s">
        <v>907</v>
      </c>
      <c r="D13" s="607">
        <v>11</v>
      </c>
      <c r="E13" s="609">
        <v>88</v>
      </c>
      <c r="F13" s="609">
        <v>87</v>
      </c>
      <c r="G13" s="610">
        <v>9</v>
      </c>
      <c r="H13" s="611">
        <v>40</v>
      </c>
      <c r="I13" s="611">
        <v>25</v>
      </c>
      <c r="J13" s="611">
        <v>13</v>
      </c>
      <c r="K13" s="612">
        <v>10.3</v>
      </c>
      <c r="L13" s="612">
        <v>43.7</v>
      </c>
      <c r="M13" s="374">
        <v>14</v>
      </c>
    </row>
    <row r="14" spans="1:13" s="68" customFormat="1" ht="12.75">
      <c r="A14" s="604"/>
      <c r="B14" s="605"/>
      <c r="C14" s="606" t="s">
        <v>903</v>
      </c>
      <c r="D14" s="607">
        <v>11</v>
      </c>
      <c r="E14" s="609">
        <v>87</v>
      </c>
      <c r="F14" s="609">
        <v>81</v>
      </c>
      <c r="G14" s="610">
        <v>6</v>
      </c>
      <c r="H14" s="611">
        <v>50</v>
      </c>
      <c r="I14" s="611">
        <v>20</v>
      </c>
      <c r="J14" s="611">
        <v>5</v>
      </c>
      <c r="K14" s="612">
        <v>7.4</v>
      </c>
      <c r="L14" s="612">
        <v>30.9</v>
      </c>
      <c r="M14" s="374">
        <v>14</v>
      </c>
    </row>
    <row r="15" spans="1:21" s="570" customFormat="1" ht="12.75">
      <c r="A15" s="613"/>
      <c r="B15" s="614"/>
      <c r="C15" s="614"/>
      <c r="D15" s="615"/>
      <c r="E15" s="613"/>
      <c r="F15" s="613"/>
      <c r="G15" s="616"/>
      <c r="H15" s="617"/>
      <c r="I15" s="617"/>
      <c r="J15" s="617"/>
      <c r="K15" s="618"/>
      <c r="L15" s="618"/>
      <c r="M15" s="613"/>
      <c r="N15" s="68"/>
      <c r="O15" s="68"/>
      <c r="P15" s="68"/>
      <c r="Q15" s="68"/>
      <c r="R15" s="68"/>
      <c r="S15" s="68"/>
      <c r="T15" s="68"/>
      <c r="U15" s="68"/>
    </row>
    <row r="16" spans="1:13" s="68" customFormat="1" ht="12.75">
      <c r="A16" s="604">
        <v>10</v>
      </c>
      <c r="B16" s="605" t="s">
        <v>1054</v>
      </c>
      <c r="C16" s="606" t="s">
        <v>907</v>
      </c>
      <c r="D16" s="607">
        <v>10</v>
      </c>
      <c r="E16" s="609">
        <v>102</v>
      </c>
      <c r="F16" s="607">
        <v>95</v>
      </c>
      <c r="G16" s="619">
        <v>17</v>
      </c>
      <c r="H16" s="619">
        <v>32</v>
      </c>
      <c r="I16" s="619">
        <v>29</v>
      </c>
      <c r="J16" s="619">
        <v>17</v>
      </c>
      <c r="K16" s="607">
        <v>17.9</v>
      </c>
      <c r="L16" s="608">
        <v>48.4</v>
      </c>
      <c r="M16" s="374">
        <v>17</v>
      </c>
    </row>
    <row r="17" spans="1:13" s="68" customFormat="1" ht="12.75">
      <c r="A17" s="604"/>
      <c r="B17" s="605"/>
      <c r="C17" s="606" t="s">
        <v>903</v>
      </c>
      <c r="D17" s="607"/>
      <c r="E17" s="609">
        <v>100</v>
      </c>
      <c r="F17" s="607">
        <v>95</v>
      </c>
      <c r="G17" s="619">
        <v>14</v>
      </c>
      <c r="H17" s="619">
        <v>42</v>
      </c>
      <c r="I17" s="619">
        <v>35</v>
      </c>
      <c r="J17" s="619">
        <v>4</v>
      </c>
      <c r="K17" s="607">
        <v>14.7</v>
      </c>
      <c r="L17" s="608">
        <v>41.4</v>
      </c>
      <c r="M17" s="374">
        <v>15</v>
      </c>
    </row>
    <row r="18" spans="1:13" s="68" customFormat="1" ht="12.75">
      <c r="A18" s="604"/>
      <c r="B18" s="605" t="s">
        <v>904</v>
      </c>
      <c r="C18" s="606" t="s">
        <v>907</v>
      </c>
      <c r="D18" s="607">
        <v>10</v>
      </c>
      <c r="E18" s="58">
        <v>102</v>
      </c>
      <c r="F18" s="609">
        <v>94</v>
      </c>
      <c r="G18" s="610">
        <v>16</v>
      </c>
      <c r="H18" s="610">
        <v>55</v>
      </c>
      <c r="I18" s="610">
        <v>19</v>
      </c>
      <c r="J18" s="610">
        <v>4</v>
      </c>
      <c r="K18" s="609">
        <v>17</v>
      </c>
      <c r="L18" s="609">
        <v>25.5</v>
      </c>
      <c r="M18" s="374">
        <v>13</v>
      </c>
    </row>
    <row r="19" spans="1:13" s="68" customFormat="1" ht="12.75">
      <c r="A19" s="604"/>
      <c r="B19" s="605"/>
      <c r="C19" s="606" t="s">
        <v>903</v>
      </c>
      <c r="D19" s="607"/>
      <c r="E19" s="58">
        <v>100</v>
      </c>
      <c r="F19" s="609">
        <v>97</v>
      </c>
      <c r="G19" s="610">
        <v>7</v>
      </c>
      <c r="H19" s="610">
        <v>38</v>
      </c>
      <c r="I19" s="610">
        <v>38</v>
      </c>
      <c r="J19" s="610">
        <v>14</v>
      </c>
      <c r="K19" s="609">
        <v>7.2</v>
      </c>
      <c r="L19" s="609">
        <v>53.6</v>
      </c>
      <c r="M19" s="374">
        <v>10</v>
      </c>
    </row>
    <row r="20" spans="1:13" s="68" customFormat="1" ht="12.75">
      <c r="A20" s="609"/>
      <c r="B20" s="606"/>
      <c r="C20" s="606"/>
      <c r="D20" s="607"/>
      <c r="E20" s="58"/>
      <c r="F20" s="609"/>
      <c r="G20" s="610"/>
      <c r="H20" s="610"/>
      <c r="I20" s="610"/>
      <c r="J20" s="610"/>
      <c r="K20" s="609"/>
      <c r="L20" s="609"/>
      <c r="M20" s="374"/>
    </row>
    <row r="21" spans="1:13" s="68" customFormat="1" ht="12.75">
      <c r="A21" s="604"/>
      <c r="B21" s="606" t="s">
        <v>1055</v>
      </c>
      <c r="C21" s="606"/>
      <c r="D21" s="607">
        <v>10</v>
      </c>
      <c r="E21" s="607">
        <v>102</v>
      </c>
      <c r="F21" s="607">
        <v>97</v>
      </c>
      <c r="G21" s="619">
        <v>11</v>
      </c>
      <c r="H21" s="619">
        <v>50</v>
      </c>
      <c r="I21" s="619">
        <v>26</v>
      </c>
      <c r="J21" s="619">
        <v>10</v>
      </c>
      <c r="K21" s="608">
        <v>11.3</v>
      </c>
      <c r="L21" s="608">
        <v>37.1</v>
      </c>
      <c r="M21" s="374">
        <v>17</v>
      </c>
    </row>
    <row r="22" spans="1:13" s="68" customFormat="1" ht="12.75">
      <c r="A22" s="604"/>
      <c r="B22" s="606" t="s">
        <v>1056</v>
      </c>
      <c r="C22" s="606"/>
      <c r="D22" s="607">
        <v>10</v>
      </c>
      <c r="E22" s="607">
        <v>102</v>
      </c>
      <c r="F22" s="607">
        <v>97</v>
      </c>
      <c r="G22" s="619">
        <v>9</v>
      </c>
      <c r="H22" s="619">
        <v>36</v>
      </c>
      <c r="I22" s="619">
        <v>33</v>
      </c>
      <c r="J22" s="619">
        <v>19</v>
      </c>
      <c r="K22" s="608">
        <v>9.3</v>
      </c>
      <c r="L22" s="608">
        <v>53.6</v>
      </c>
      <c r="M22" s="374">
        <v>17</v>
      </c>
    </row>
    <row r="23" spans="1:13" s="68" customFormat="1" ht="12.75">
      <c r="A23" s="613"/>
      <c r="B23" s="614"/>
      <c r="C23" s="614"/>
      <c r="D23" s="615"/>
      <c r="E23" s="615"/>
      <c r="F23" s="615"/>
      <c r="G23" s="620"/>
      <c r="H23" s="620"/>
      <c r="I23" s="620"/>
      <c r="J23" s="620"/>
      <c r="K23" s="621"/>
      <c r="L23" s="621"/>
      <c r="M23" s="613"/>
    </row>
    <row r="24" spans="1:13" s="68" customFormat="1" ht="12.75">
      <c r="A24" s="604">
        <v>7</v>
      </c>
      <c r="B24" s="605" t="s">
        <v>1054</v>
      </c>
      <c r="C24" s="606" t="s">
        <v>907</v>
      </c>
      <c r="D24" s="609">
        <v>7</v>
      </c>
      <c r="E24" s="607">
        <v>290</v>
      </c>
      <c r="F24" s="607">
        <v>265</v>
      </c>
      <c r="G24" s="619">
        <v>50</v>
      </c>
      <c r="H24" s="619">
        <v>152</v>
      </c>
      <c r="I24" s="619">
        <v>43</v>
      </c>
      <c r="J24" s="619">
        <v>20</v>
      </c>
      <c r="K24" s="607">
        <v>18.9</v>
      </c>
      <c r="L24" s="608">
        <v>23.8</v>
      </c>
      <c r="M24" s="374">
        <v>50</v>
      </c>
    </row>
    <row r="25" spans="1:13" s="68" customFormat="1" ht="12.75">
      <c r="A25" s="604"/>
      <c r="B25" s="605"/>
      <c r="C25" s="606" t="s">
        <v>903</v>
      </c>
      <c r="D25" s="609"/>
      <c r="E25" s="607">
        <v>289</v>
      </c>
      <c r="F25" s="607">
        <v>275</v>
      </c>
      <c r="G25" s="619">
        <v>49</v>
      </c>
      <c r="H25" s="619">
        <v>143</v>
      </c>
      <c r="I25" s="619">
        <v>58</v>
      </c>
      <c r="J25" s="619">
        <v>25</v>
      </c>
      <c r="K25" s="607">
        <v>17.8</v>
      </c>
      <c r="L25" s="608">
        <v>30.2</v>
      </c>
      <c r="M25" s="374">
        <v>48</v>
      </c>
    </row>
    <row r="26" spans="1:13" s="68" customFormat="1" ht="12.75">
      <c r="A26" s="604"/>
      <c r="B26" s="605" t="s">
        <v>904</v>
      </c>
      <c r="C26" s="606" t="s">
        <v>907</v>
      </c>
      <c r="D26" s="607">
        <v>7</v>
      </c>
      <c r="E26" s="609">
        <v>290</v>
      </c>
      <c r="F26" s="609">
        <v>279</v>
      </c>
      <c r="G26" s="610">
        <v>47</v>
      </c>
      <c r="H26" s="622">
        <v>182</v>
      </c>
      <c r="I26" s="622">
        <v>49</v>
      </c>
      <c r="J26" s="622">
        <v>1</v>
      </c>
      <c r="K26" s="612">
        <v>17</v>
      </c>
      <c r="L26" s="612">
        <v>17.92</v>
      </c>
      <c r="M26" s="374">
        <v>43</v>
      </c>
    </row>
    <row r="27" spans="1:13" s="68" customFormat="1" ht="12.75">
      <c r="A27" s="604"/>
      <c r="B27" s="605"/>
      <c r="C27" s="606" t="s">
        <v>903</v>
      </c>
      <c r="D27" s="607"/>
      <c r="E27" s="609">
        <v>289</v>
      </c>
      <c r="F27" s="609">
        <v>263</v>
      </c>
      <c r="G27" s="610">
        <v>42</v>
      </c>
      <c r="H27" s="622">
        <v>140</v>
      </c>
      <c r="I27" s="622">
        <v>69</v>
      </c>
      <c r="J27" s="622">
        <v>12</v>
      </c>
      <c r="K27" s="612">
        <v>16</v>
      </c>
      <c r="L27" s="612">
        <v>30.8</v>
      </c>
      <c r="M27" s="374">
        <v>42</v>
      </c>
    </row>
    <row r="28" spans="1:13" s="625" customFormat="1" ht="12.75">
      <c r="A28" s="623"/>
      <c r="B28" s="614"/>
      <c r="C28" s="614"/>
      <c r="D28" s="615"/>
      <c r="E28" s="613"/>
      <c r="F28" s="613"/>
      <c r="G28" s="616"/>
      <c r="H28" s="624"/>
      <c r="I28" s="624"/>
      <c r="J28" s="624"/>
      <c r="K28" s="618"/>
      <c r="L28" s="618"/>
      <c r="M28" s="613"/>
    </row>
    <row r="29" spans="1:13" s="68" customFormat="1" ht="12.75">
      <c r="A29" s="604">
        <v>8</v>
      </c>
      <c r="B29" s="605" t="s">
        <v>1054</v>
      </c>
      <c r="C29" s="606" t="s">
        <v>907</v>
      </c>
      <c r="D29" s="609">
        <v>8</v>
      </c>
      <c r="E29" s="609">
        <v>263</v>
      </c>
      <c r="F29" s="609">
        <v>243</v>
      </c>
      <c r="G29" s="610">
        <v>42</v>
      </c>
      <c r="H29" s="610">
        <v>124</v>
      </c>
      <c r="I29" s="610">
        <v>44</v>
      </c>
      <c r="J29" s="610">
        <v>33</v>
      </c>
      <c r="K29" s="609">
        <v>17.3</v>
      </c>
      <c r="L29" s="609">
        <v>31.7</v>
      </c>
      <c r="M29" s="374">
        <v>52</v>
      </c>
    </row>
    <row r="30" spans="1:13" s="68" customFormat="1" ht="12.75">
      <c r="A30" s="604"/>
      <c r="B30" s="605"/>
      <c r="C30" s="606" t="s">
        <v>903</v>
      </c>
      <c r="D30" s="609"/>
      <c r="E30" s="609">
        <v>257</v>
      </c>
      <c r="F30" s="609">
        <v>232</v>
      </c>
      <c r="G30" s="610">
        <v>40</v>
      </c>
      <c r="H30" s="610">
        <v>109</v>
      </c>
      <c r="I30" s="610">
        <v>59</v>
      </c>
      <c r="J30" s="610">
        <v>24</v>
      </c>
      <c r="K30" s="609">
        <v>17.2</v>
      </c>
      <c r="L30" s="609">
        <v>35.8</v>
      </c>
      <c r="M30" s="374">
        <v>52</v>
      </c>
    </row>
    <row r="31" spans="1:13" s="68" customFormat="1" ht="12.75">
      <c r="A31" s="604"/>
      <c r="B31" s="605" t="s">
        <v>904</v>
      </c>
      <c r="C31" s="606" t="s">
        <v>907</v>
      </c>
      <c r="D31" s="609">
        <v>8</v>
      </c>
      <c r="E31" s="609">
        <v>262</v>
      </c>
      <c r="F31" s="609">
        <v>242</v>
      </c>
      <c r="G31" s="610">
        <v>37</v>
      </c>
      <c r="H31" s="610">
        <v>141</v>
      </c>
      <c r="I31" s="610">
        <v>63</v>
      </c>
      <c r="J31" s="610">
        <v>1</v>
      </c>
      <c r="K31" s="609">
        <v>15.3</v>
      </c>
      <c r="L31" s="609">
        <v>26.4</v>
      </c>
      <c r="M31" s="374">
        <v>40</v>
      </c>
    </row>
    <row r="32" spans="1:13" s="68" customFormat="1" ht="12.75">
      <c r="A32" s="604"/>
      <c r="B32" s="605"/>
      <c r="C32" s="606" t="s">
        <v>903</v>
      </c>
      <c r="D32" s="609"/>
      <c r="E32" s="609">
        <v>262</v>
      </c>
      <c r="F32" s="609">
        <v>242</v>
      </c>
      <c r="G32" s="610">
        <v>27</v>
      </c>
      <c r="H32" s="610">
        <v>115</v>
      </c>
      <c r="I32" s="610">
        <v>70</v>
      </c>
      <c r="J32" s="610">
        <v>30</v>
      </c>
      <c r="K32" s="609">
        <v>11.2</v>
      </c>
      <c r="L32" s="609">
        <v>41.3</v>
      </c>
      <c r="M32" s="374">
        <v>38</v>
      </c>
    </row>
    <row r="33" spans="1:13" s="68" customFormat="1" ht="12.75">
      <c r="A33" s="613"/>
      <c r="B33" s="614"/>
      <c r="C33" s="614"/>
      <c r="D33" s="613"/>
      <c r="E33" s="613"/>
      <c r="F33" s="613"/>
      <c r="G33" s="616"/>
      <c r="H33" s="616"/>
      <c r="I33" s="616"/>
      <c r="J33" s="616"/>
      <c r="K33" s="613"/>
      <c r="L33" s="613"/>
      <c r="M33" s="613"/>
    </row>
    <row r="34" spans="1:13" s="68" customFormat="1" ht="12.75">
      <c r="A34" s="604">
        <v>9</v>
      </c>
      <c r="B34" s="605" t="s">
        <v>1054</v>
      </c>
      <c r="C34" s="606" t="s">
        <v>907</v>
      </c>
      <c r="D34" s="607">
        <v>9</v>
      </c>
      <c r="E34" s="607">
        <v>269</v>
      </c>
      <c r="F34" s="607">
        <v>249</v>
      </c>
      <c r="G34" s="619">
        <v>43</v>
      </c>
      <c r="H34" s="619">
        <v>110</v>
      </c>
      <c r="I34" s="619">
        <v>74</v>
      </c>
      <c r="J34" s="619">
        <v>22</v>
      </c>
      <c r="K34" s="608">
        <v>17.3</v>
      </c>
      <c r="L34" s="608">
        <v>38.6</v>
      </c>
      <c r="M34" s="374">
        <v>60</v>
      </c>
    </row>
    <row r="35" spans="1:13" s="68" customFormat="1" ht="12.75">
      <c r="A35" s="604"/>
      <c r="B35" s="605"/>
      <c r="C35" s="606" t="s">
        <v>903</v>
      </c>
      <c r="D35" s="607"/>
      <c r="E35" s="607">
        <v>236</v>
      </c>
      <c r="F35" s="607">
        <v>231</v>
      </c>
      <c r="G35" s="619">
        <v>38</v>
      </c>
      <c r="H35" s="619">
        <v>160</v>
      </c>
      <c r="I35" s="619">
        <v>29</v>
      </c>
      <c r="J35" s="619">
        <v>1</v>
      </c>
      <c r="K35" s="608">
        <v>16.7</v>
      </c>
      <c r="L35" s="608">
        <v>13.2</v>
      </c>
      <c r="M35" s="374">
        <v>56</v>
      </c>
    </row>
    <row r="36" spans="1:13" s="68" customFormat="1" ht="12.75">
      <c r="A36" s="604"/>
      <c r="B36" s="605" t="s">
        <v>904</v>
      </c>
      <c r="C36" s="606" t="s">
        <v>907</v>
      </c>
      <c r="D36" s="607">
        <v>9</v>
      </c>
      <c r="E36" s="609">
        <v>269</v>
      </c>
      <c r="F36" s="609">
        <v>251</v>
      </c>
      <c r="G36" s="610">
        <v>39</v>
      </c>
      <c r="H36" s="610">
        <v>122</v>
      </c>
      <c r="I36" s="610">
        <v>84</v>
      </c>
      <c r="J36" s="610">
        <v>6</v>
      </c>
      <c r="K36" s="609">
        <v>15.54</v>
      </c>
      <c r="L36" s="609">
        <v>35.86</v>
      </c>
      <c r="M36" s="374">
        <v>35</v>
      </c>
    </row>
    <row r="37" spans="1:13" s="68" customFormat="1" ht="12.75">
      <c r="A37" s="604"/>
      <c r="B37" s="605"/>
      <c r="C37" s="606" t="s">
        <v>903</v>
      </c>
      <c r="D37" s="607"/>
      <c r="E37" s="609">
        <v>236</v>
      </c>
      <c r="F37" s="609">
        <v>234</v>
      </c>
      <c r="G37" s="610">
        <v>34</v>
      </c>
      <c r="H37" s="610">
        <v>115</v>
      </c>
      <c r="I37" s="610">
        <v>78</v>
      </c>
      <c r="J37" s="610">
        <v>7</v>
      </c>
      <c r="K37" s="609">
        <v>14.5</v>
      </c>
      <c r="L37" s="609">
        <v>36.3</v>
      </c>
      <c r="M37" s="374">
        <v>35</v>
      </c>
    </row>
    <row r="38" spans="1:13" s="570" customFormat="1" ht="12.75">
      <c r="A38" s="613"/>
      <c r="B38" s="614"/>
      <c r="C38" s="614"/>
      <c r="D38" s="615"/>
      <c r="E38" s="613"/>
      <c r="F38" s="613"/>
      <c r="G38" s="616"/>
      <c r="H38" s="616"/>
      <c r="I38" s="616"/>
      <c r="J38" s="616"/>
      <c r="K38" s="613"/>
      <c r="L38" s="613"/>
      <c r="M38" s="613"/>
    </row>
    <row r="39" spans="1:13" s="68" customFormat="1" ht="12.75">
      <c r="A39" s="604">
        <v>4</v>
      </c>
      <c r="B39" s="605" t="s">
        <v>1054</v>
      </c>
      <c r="C39" s="606" t="s">
        <v>907</v>
      </c>
      <c r="D39" s="609">
        <v>4</v>
      </c>
      <c r="E39" s="609">
        <v>246</v>
      </c>
      <c r="F39" s="609">
        <v>233</v>
      </c>
      <c r="G39" s="610">
        <v>31</v>
      </c>
      <c r="H39" s="610">
        <v>86</v>
      </c>
      <c r="I39" s="610">
        <v>94</v>
      </c>
      <c r="J39" s="610">
        <v>22</v>
      </c>
      <c r="K39" s="609">
        <v>13.3</v>
      </c>
      <c r="L39" s="609">
        <v>49.78</v>
      </c>
      <c r="M39" s="374">
        <v>39</v>
      </c>
    </row>
    <row r="40" spans="1:13" s="68" customFormat="1" ht="12.75">
      <c r="A40" s="604"/>
      <c r="B40" s="605"/>
      <c r="C40" s="606" t="s">
        <v>903</v>
      </c>
      <c r="D40" s="609"/>
      <c r="E40" s="609">
        <v>243</v>
      </c>
      <c r="F40" s="609">
        <v>222</v>
      </c>
      <c r="G40" s="610">
        <v>24</v>
      </c>
      <c r="H40" s="610">
        <v>70</v>
      </c>
      <c r="I40" s="610">
        <v>92</v>
      </c>
      <c r="J40" s="610">
        <v>36</v>
      </c>
      <c r="K40" s="609">
        <v>10.8</v>
      </c>
      <c r="L40" s="609">
        <v>57.7</v>
      </c>
      <c r="M40" s="374">
        <v>31</v>
      </c>
    </row>
    <row r="41" spans="1:13" s="68" customFormat="1" ht="12.75">
      <c r="A41" s="604"/>
      <c r="B41" s="605" t="s">
        <v>904</v>
      </c>
      <c r="C41" s="606" t="s">
        <v>907</v>
      </c>
      <c r="D41" s="58">
        <v>4</v>
      </c>
      <c r="E41" s="609">
        <v>246</v>
      </c>
      <c r="F41" s="609">
        <v>235</v>
      </c>
      <c r="G41" s="610">
        <v>27</v>
      </c>
      <c r="H41" s="610">
        <v>82</v>
      </c>
      <c r="I41" s="610">
        <v>101</v>
      </c>
      <c r="J41" s="610">
        <v>25</v>
      </c>
      <c r="K41" s="609">
        <v>11.49</v>
      </c>
      <c r="L41" s="609">
        <v>53.62</v>
      </c>
      <c r="M41" s="374">
        <v>35</v>
      </c>
    </row>
    <row r="42" spans="1:13" s="68" customFormat="1" ht="12.75">
      <c r="A42" s="604"/>
      <c r="B42" s="605"/>
      <c r="C42" s="606" t="s">
        <v>903</v>
      </c>
      <c r="D42" s="58"/>
      <c r="E42" s="609">
        <v>243</v>
      </c>
      <c r="F42" s="609">
        <v>226</v>
      </c>
      <c r="G42" s="610">
        <v>23</v>
      </c>
      <c r="H42" s="610">
        <v>51</v>
      </c>
      <c r="I42" s="610">
        <v>108</v>
      </c>
      <c r="J42" s="610">
        <v>44</v>
      </c>
      <c r="K42" s="609">
        <v>10.18</v>
      </c>
      <c r="L42" s="609">
        <v>67.26</v>
      </c>
      <c r="M42" s="374">
        <v>31</v>
      </c>
    </row>
    <row r="43" spans="4:8" ht="17.25" customHeight="1">
      <c r="D43" s="387"/>
      <c r="E43" s="387"/>
      <c r="F43" s="387"/>
      <c r="G43" s="387"/>
      <c r="H43" s="387"/>
    </row>
    <row r="44" spans="1:11" s="6" customFormat="1" ht="15" customHeight="1">
      <c r="A44" s="764" t="s">
        <v>1080</v>
      </c>
      <c r="B44" s="764"/>
      <c r="C44" s="764"/>
      <c r="D44" s="764"/>
      <c r="E44" s="764"/>
      <c r="F44" s="764"/>
      <c r="G44" s="764"/>
      <c r="H44" s="764"/>
      <c r="I44" s="764"/>
      <c r="J44" s="764"/>
      <c r="K44" s="764"/>
    </row>
    <row r="45" spans="1:11" s="6" customFormat="1" ht="15">
      <c r="A45" s="664" t="s">
        <v>1048</v>
      </c>
      <c r="B45" s="664"/>
      <c r="C45" s="664"/>
      <c r="D45" s="664"/>
      <c r="E45" s="664"/>
      <c r="F45" s="664"/>
      <c r="G45" s="664"/>
      <c r="H45" s="664"/>
      <c r="I45" s="664"/>
      <c r="J45" s="664"/>
      <c r="K45" s="664"/>
    </row>
    <row r="46" spans="1:11" s="6" customFormat="1" ht="15">
      <c r="A46" s="664" t="s">
        <v>1069</v>
      </c>
      <c r="B46" s="664"/>
      <c r="C46" s="664"/>
      <c r="D46" s="664"/>
      <c r="E46" s="664"/>
      <c r="F46" s="664"/>
      <c r="G46" s="664"/>
      <c r="H46" s="664"/>
      <c r="I46" s="664"/>
      <c r="J46" s="664"/>
      <c r="K46" s="664"/>
    </row>
    <row r="47" spans="1:11" s="6" customFormat="1" ht="15">
      <c r="A47" s="568"/>
      <c r="B47" s="523"/>
      <c r="C47" s="523"/>
      <c r="D47" s="523"/>
      <c r="E47" s="523"/>
      <c r="F47" s="569"/>
      <c r="G47" s="569"/>
      <c r="H47" s="569"/>
      <c r="I47" s="569"/>
      <c r="J47" s="523"/>
      <c r="K47" s="523"/>
    </row>
    <row r="48" spans="1:13" s="68" customFormat="1" ht="12.75" customHeight="1">
      <c r="A48" s="765"/>
      <c r="B48" s="567"/>
      <c r="C48" s="765"/>
      <c r="D48" s="760" t="s">
        <v>852</v>
      </c>
      <c r="E48" s="760" t="s">
        <v>507</v>
      </c>
      <c r="F48" s="760" t="s">
        <v>1049</v>
      </c>
      <c r="G48" s="767" t="s">
        <v>1050</v>
      </c>
      <c r="H48" s="768"/>
      <c r="I48" s="768"/>
      <c r="J48" s="769"/>
      <c r="K48" s="760" t="s">
        <v>1051</v>
      </c>
      <c r="L48" s="760" t="s">
        <v>1052</v>
      </c>
      <c r="M48" s="762" t="s">
        <v>1053</v>
      </c>
    </row>
    <row r="49" spans="1:13" s="68" customFormat="1" ht="13.5" thickBot="1">
      <c r="A49" s="772"/>
      <c r="B49" s="571"/>
      <c r="C49" s="772"/>
      <c r="D49" s="770"/>
      <c r="E49" s="770"/>
      <c r="F49" s="770"/>
      <c r="G49" s="290" t="s">
        <v>679</v>
      </c>
      <c r="H49" s="290" t="s">
        <v>680</v>
      </c>
      <c r="I49" s="290" t="s">
        <v>681</v>
      </c>
      <c r="J49" s="290" t="s">
        <v>682</v>
      </c>
      <c r="K49" s="770"/>
      <c r="L49" s="770"/>
      <c r="M49" s="771"/>
    </row>
    <row r="50" spans="1:13" s="570" customFormat="1" ht="12.75">
      <c r="A50" s="572">
        <v>11</v>
      </c>
      <c r="B50" s="574" t="s">
        <v>1054</v>
      </c>
      <c r="C50" s="573" t="s">
        <v>1067</v>
      </c>
      <c r="D50" s="572">
        <v>11</v>
      </c>
      <c r="E50" s="575">
        <v>101</v>
      </c>
      <c r="F50" s="575">
        <v>97</v>
      </c>
      <c r="G50" s="575">
        <v>15</v>
      </c>
      <c r="H50" s="575">
        <v>59</v>
      </c>
      <c r="I50" s="575">
        <v>21</v>
      </c>
      <c r="J50" s="575">
        <v>2</v>
      </c>
      <c r="K50" s="576">
        <v>15.463917525773196</v>
      </c>
      <c r="L50" s="576">
        <v>23.711340206185564</v>
      </c>
      <c r="M50" s="577">
        <v>16</v>
      </c>
    </row>
    <row r="51" spans="1:13" s="570" customFormat="1" ht="12.75">
      <c r="A51" s="578"/>
      <c r="B51" s="580"/>
      <c r="C51" s="579" t="s">
        <v>1068</v>
      </c>
      <c r="D51" s="578"/>
      <c r="E51" s="581">
        <v>98</v>
      </c>
      <c r="F51" s="581">
        <v>97</v>
      </c>
      <c r="G51" s="581">
        <v>5</v>
      </c>
      <c r="H51" s="581">
        <v>54</v>
      </c>
      <c r="I51" s="581">
        <v>32</v>
      </c>
      <c r="J51" s="581">
        <v>6</v>
      </c>
      <c r="K51" s="582">
        <v>5.2</v>
      </c>
      <c r="L51" s="582">
        <v>39.2</v>
      </c>
      <c r="M51" s="583">
        <v>11</v>
      </c>
    </row>
    <row r="52" spans="1:13" s="570" customFormat="1" ht="12.75">
      <c r="A52" s="578"/>
      <c r="B52" s="580" t="s">
        <v>904</v>
      </c>
      <c r="C52" s="579" t="s">
        <v>1067</v>
      </c>
      <c r="D52" s="578"/>
      <c r="E52" s="579">
        <v>101</v>
      </c>
      <c r="F52" s="579">
        <v>99</v>
      </c>
      <c r="G52" s="579">
        <v>9</v>
      </c>
      <c r="H52" s="584">
        <v>63</v>
      </c>
      <c r="I52" s="584">
        <v>23</v>
      </c>
      <c r="J52" s="584">
        <v>4</v>
      </c>
      <c r="K52" s="585">
        <v>9.090909090909092</v>
      </c>
      <c r="L52" s="585">
        <v>27.27272727272727</v>
      </c>
      <c r="M52" s="583">
        <v>11</v>
      </c>
    </row>
    <row r="53" spans="1:13" s="570" customFormat="1" ht="13.5" thickBot="1">
      <c r="A53" s="586"/>
      <c r="B53" s="588"/>
      <c r="C53" s="587" t="s">
        <v>1068</v>
      </c>
      <c r="D53" s="586"/>
      <c r="E53" s="587">
        <v>98</v>
      </c>
      <c r="F53" s="587">
        <v>98</v>
      </c>
      <c r="G53" s="587">
        <v>3</v>
      </c>
      <c r="H53" s="589">
        <v>51</v>
      </c>
      <c r="I53" s="589">
        <v>33</v>
      </c>
      <c r="J53" s="589">
        <v>11</v>
      </c>
      <c r="K53" s="590">
        <v>3.1</v>
      </c>
      <c r="L53" s="590">
        <v>44.9</v>
      </c>
      <c r="M53" s="591">
        <v>11</v>
      </c>
    </row>
    <row r="54" spans="1:13" s="570" customFormat="1" ht="12.75">
      <c r="A54" s="572">
        <v>10</v>
      </c>
      <c r="B54" s="574" t="s">
        <v>1054</v>
      </c>
      <c r="C54" s="573" t="s">
        <v>1067</v>
      </c>
      <c r="D54" s="572">
        <v>10</v>
      </c>
      <c r="E54" s="573">
        <v>104</v>
      </c>
      <c r="F54" s="575">
        <v>97</v>
      </c>
      <c r="G54" s="575">
        <v>14</v>
      </c>
      <c r="H54" s="575">
        <v>40</v>
      </c>
      <c r="I54" s="575">
        <v>27</v>
      </c>
      <c r="J54" s="575">
        <v>16</v>
      </c>
      <c r="K54" s="575">
        <v>14.4</v>
      </c>
      <c r="L54" s="576">
        <v>44.329896907216494</v>
      </c>
      <c r="M54" s="577">
        <v>11</v>
      </c>
    </row>
    <row r="55" spans="1:13" s="570" customFormat="1" ht="12.75">
      <c r="A55" s="578"/>
      <c r="B55" s="580"/>
      <c r="C55" s="579" t="s">
        <v>1068</v>
      </c>
      <c r="D55" s="578"/>
      <c r="E55" s="579">
        <v>104</v>
      </c>
      <c r="F55" s="581">
        <v>97</v>
      </c>
      <c r="G55" s="581">
        <v>8</v>
      </c>
      <c r="H55" s="581">
        <v>49</v>
      </c>
      <c r="I55" s="581">
        <v>35</v>
      </c>
      <c r="J55" s="581">
        <v>5</v>
      </c>
      <c r="K55" s="581">
        <v>8.2</v>
      </c>
      <c r="L55" s="582">
        <v>41.2</v>
      </c>
      <c r="M55" s="583">
        <v>11</v>
      </c>
    </row>
    <row r="56" spans="1:13" s="570" customFormat="1" ht="12.75">
      <c r="A56" s="578"/>
      <c r="B56" s="580" t="s">
        <v>904</v>
      </c>
      <c r="C56" s="579" t="s">
        <v>1067</v>
      </c>
      <c r="D56" s="578"/>
      <c r="E56" s="592">
        <v>104</v>
      </c>
      <c r="F56" s="579">
        <v>98</v>
      </c>
      <c r="G56" s="579">
        <v>15</v>
      </c>
      <c r="H56" s="579">
        <v>62</v>
      </c>
      <c r="I56" s="579">
        <v>15</v>
      </c>
      <c r="J56" s="579">
        <v>6</v>
      </c>
      <c r="K56" s="579">
        <v>15.31</v>
      </c>
      <c r="L56" s="579">
        <v>21.43</v>
      </c>
      <c r="M56" s="583">
        <v>10</v>
      </c>
    </row>
    <row r="57" spans="1:13" s="570" customFormat="1" ht="12.75">
      <c r="A57" s="578"/>
      <c r="B57" s="580"/>
      <c r="C57" s="579" t="s">
        <v>1068</v>
      </c>
      <c r="D57" s="578"/>
      <c r="E57" s="592">
        <v>104</v>
      </c>
      <c r="F57" s="579">
        <v>98</v>
      </c>
      <c r="G57" s="579">
        <v>11</v>
      </c>
      <c r="H57" s="579">
        <v>65</v>
      </c>
      <c r="I57" s="579">
        <v>19</v>
      </c>
      <c r="J57" s="579">
        <v>3</v>
      </c>
      <c r="K57" s="579">
        <v>11.2</v>
      </c>
      <c r="L57" s="579">
        <v>21.4</v>
      </c>
      <c r="M57" s="583">
        <v>11</v>
      </c>
    </row>
    <row r="58" spans="1:13" s="570" customFormat="1" ht="12.75">
      <c r="A58" s="578"/>
      <c r="B58" s="580" t="s">
        <v>1055</v>
      </c>
      <c r="C58" s="579"/>
      <c r="D58" s="578"/>
      <c r="E58" s="581">
        <v>104</v>
      </c>
      <c r="F58" s="581">
        <v>94</v>
      </c>
      <c r="G58" s="581">
        <v>14</v>
      </c>
      <c r="H58" s="581">
        <v>36</v>
      </c>
      <c r="I58" s="581">
        <v>24</v>
      </c>
      <c r="J58" s="581">
        <v>20</v>
      </c>
      <c r="K58" s="582">
        <v>14.893617021276595</v>
      </c>
      <c r="L58" s="582">
        <v>46.808510638297875</v>
      </c>
      <c r="M58" s="583">
        <v>11</v>
      </c>
    </row>
    <row r="59" spans="1:13" s="570" customFormat="1" ht="13.5" thickBot="1">
      <c r="A59" s="578"/>
      <c r="B59" s="580" t="s">
        <v>1056</v>
      </c>
      <c r="C59" s="579"/>
      <c r="D59" s="578"/>
      <c r="E59" s="581">
        <v>104</v>
      </c>
      <c r="F59" s="581">
        <v>94</v>
      </c>
      <c r="G59" s="581">
        <v>16</v>
      </c>
      <c r="H59" s="581">
        <v>45</v>
      </c>
      <c r="I59" s="581">
        <v>24</v>
      </c>
      <c r="J59" s="581">
        <v>9</v>
      </c>
      <c r="K59" s="582">
        <v>17.02127659574468</v>
      </c>
      <c r="L59" s="582">
        <v>35.1063829787234</v>
      </c>
      <c r="M59" s="583">
        <v>11</v>
      </c>
    </row>
    <row r="60" spans="1:13" s="570" customFormat="1" ht="12.75">
      <c r="A60" s="572">
        <v>7</v>
      </c>
      <c r="B60" s="574" t="s">
        <v>1054</v>
      </c>
      <c r="C60" s="573" t="s">
        <v>1067</v>
      </c>
      <c r="D60" s="572">
        <v>7</v>
      </c>
      <c r="E60" s="575">
        <v>271</v>
      </c>
      <c r="F60" s="575">
        <v>251</v>
      </c>
      <c r="G60" s="575">
        <v>46</v>
      </c>
      <c r="H60" s="575">
        <v>167</v>
      </c>
      <c r="I60" s="575">
        <v>30</v>
      </c>
      <c r="J60" s="575">
        <v>8</v>
      </c>
      <c r="K60" s="575">
        <v>18.3</v>
      </c>
      <c r="L60" s="576">
        <v>15.1</v>
      </c>
      <c r="M60" s="577">
        <v>50</v>
      </c>
    </row>
    <row r="61" spans="1:13" s="570" customFormat="1" ht="12.75">
      <c r="A61" s="578"/>
      <c r="B61" s="580"/>
      <c r="C61" s="579" t="s">
        <v>1068</v>
      </c>
      <c r="D61" s="578"/>
      <c r="E61" s="581">
        <v>270</v>
      </c>
      <c r="F61" s="581">
        <v>242</v>
      </c>
      <c r="G61" s="581">
        <v>37</v>
      </c>
      <c r="H61" s="581">
        <v>119</v>
      </c>
      <c r="I61" s="581">
        <v>61</v>
      </c>
      <c r="J61" s="581">
        <v>25</v>
      </c>
      <c r="K61" s="581">
        <v>15.3</v>
      </c>
      <c r="L61" s="582">
        <v>35.5</v>
      </c>
      <c r="M61" s="583">
        <v>23</v>
      </c>
    </row>
    <row r="62" spans="1:13" s="570" customFormat="1" ht="12.75">
      <c r="A62" s="578"/>
      <c r="B62" s="580" t="s">
        <v>904</v>
      </c>
      <c r="C62" s="579" t="s">
        <v>1067</v>
      </c>
      <c r="D62" s="578"/>
      <c r="E62" s="579">
        <v>251</v>
      </c>
      <c r="F62" s="579">
        <v>234</v>
      </c>
      <c r="G62" s="579">
        <v>12</v>
      </c>
      <c r="H62" s="592">
        <v>95</v>
      </c>
      <c r="I62" s="592">
        <v>122</v>
      </c>
      <c r="J62" s="592">
        <v>5</v>
      </c>
      <c r="K62" s="585">
        <v>5.13</v>
      </c>
      <c r="L62" s="585">
        <v>54.27</v>
      </c>
      <c r="M62" s="583">
        <v>37</v>
      </c>
    </row>
    <row r="63" spans="1:13" s="570" customFormat="1" ht="13.5" thickBot="1">
      <c r="A63" s="586"/>
      <c r="B63" s="588"/>
      <c r="C63" s="587" t="s">
        <v>1068</v>
      </c>
      <c r="D63" s="586"/>
      <c r="E63" s="587">
        <v>270</v>
      </c>
      <c r="F63" s="587">
        <v>252</v>
      </c>
      <c r="G63" s="587">
        <v>43</v>
      </c>
      <c r="H63" s="593">
        <v>150</v>
      </c>
      <c r="I63" s="593">
        <v>54</v>
      </c>
      <c r="J63" s="593">
        <v>5</v>
      </c>
      <c r="K63" s="590">
        <v>17.1</v>
      </c>
      <c r="L63" s="590">
        <v>23.4</v>
      </c>
      <c r="M63" s="591">
        <v>44</v>
      </c>
    </row>
    <row r="64" spans="1:13" s="570" customFormat="1" ht="12.75">
      <c r="A64" s="572">
        <v>8</v>
      </c>
      <c r="B64" s="574" t="s">
        <v>1054</v>
      </c>
      <c r="C64" s="573" t="s">
        <v>1067</v>
      </c>
      <c r="D64" s="572">
        <v>8</v>
      </c>
      <c r="E64" s="573">
        <v>279</v>
      </c>
      <c r="F64" s="573">
        <v>257</v>
      </c>
      <c r="G64" s="573">
        <v>58</v>
      </c>
      <c r="H64" s="573">
        <v>133</v>
      </c>
      <c r="I64" s="573">
        <v>57</v>
      </c>
      <c r="J64" s="573">
        <v>9</v>
      </c>
      <c r="K64" s="573">
        <v>22.6</v>
      </c>
      <c r="L64" s="573">
        <v>25.7</v>
      </c>
      <c r="M64" s="577">
        <v>42</v>
      </c>
    </row>
    <row r="65" spans="1:13" s="570" customFormat="1" ht="12.75">
      <c r="A65" s="578"/>
      <c r="B65" s="580"/>
      <c r="C65" s="579" t="s">
        <v>1068</v>
      </c>
      <c r="D65" s="578"/>
      <c r="E65" s="579">
        <v>276</v>
      </c>
      <c r="F65" s="579">
        <v>259</v>
      </c>
      <c r="G65" s="579">
        <v>36</v>
      </c>
      <c r="H65" s="579">
        <v>121</v>
      </c>
      <c r="I65" s="579">
        <v>77</v>
      </c>
      <c r="J65" s="579">
        <v>25</v>
      </c>
      <c r="K65" s="579">
        <v>13.9</v>
      </c>
      <c r="L65" s="579">
        <v>39.4</v>
      </c>
      <c r="M65" s="583">
        <v>42</v>
      </c>
    </row>
    <row r="66" spans="1:13" s="570" customFormat="1" ht="12.75">
      <c r="A66" s="578"/>
      <c r="B66" s="580" t="s">
        <v>904</v>
      </c>
      <c r="C66" s="579" t="s">
        <v>1067</v>
      </c>
      <c r="D66" s="578"/>
      <c r="E66" s="579">
        <v>280</v>
      </c>
      <c r="F66" s="579">
        <v>247</v>
      </c>
      <c r="G66" s="579">
        <v>34</v>
      </c>
      <c r="H66" s="579">
        <v>178</v>
      </c>
      <c r="I66" s="594">
        <v>35</v>
      </c>
      <c r="J66" s="595"/>
      <c r="K66" s="579">
        <v>14</v>
      </c>
      <c r="L66" s="579">
        <v>18.22</v>
      </c>
      <c r="M66" s="583">
        <v>46</v>
      </c>
    </row>
    <row r="67" spans="1:13" s="570" customFormat="1" ht="13.5" thickBot="1">
      <c r="A67" s="586"/>
      <c r="B67" s="588"/>
      <c r="C67" s="587" t="s">
        <v>1068</v>
      </c>
      <c r="D67" s="586"/>
      <c r="E67" s="587">
        <v>276</v>
      </c>
      <c r="F67" s="587">
        <v>251</v>
      </c>
      <c r="G67" s="587">
        <v>27</v>
      </c>
      <c r="H67" s="587">
        <v>166</v>
      </c>
      <c r="I67" s="587">
        <v>53</v>
      </c>
      <c r="J67" s="587">
        <v>5</v>
      </c>
      <c r="K67" s="587">
        <v>10.7</v>
      </c>
      <c r="L67" s="587">
        <v>23</v>
      </c>
      <c r="M67" s="591">
        <v>44</v>
      </c>
    </row>
    <row r="68" spans="1:13" s="570" customFormat="1" ht="12.75">
      <c r="A68" s="572">
        <v>9</v>
      </c>
      <c r="B68" s="574" t="s">
        <v>1054</v>
      </c>
      <c r="C68" s="573" t="s">
        <v>1067</v>
      </c>
      <c r="D68" s="572">
        <v>9</v>
      </c>
      <c r="E68" s="575">
        <v>275</v>
      </c>
      <c r="F68" s="575">
        <v>249</v>
      </c>
      <c r="G68" s="575">
        <v>48</v>
      </c>
      <c r="H68" s="575">
        <v>178</v>
      </c>
      <c r="I68" s="575">
        <v>19</v>
      </c>
      <c r="J68" s="575">
        <v>4</v>
      </c>
      <c r="K68" s="576">
        <v>19.3</v>
      </c>
      <c r="L68" s="576">
        <v>9.2</v>
      </c>
      <c r="M68" s="577">
        <v>51</v>
      </c>
    </row>
    <row r="69" spans="1:13" s="570" customFormat="1" ht="12.75">
      <c r="A69" s="578"/>
      <c r="B69" s="580"/>
      <c r="C69" s="579" t="s">
        <v>1068</v>
      </c>
      <c r="D69" s="578"/>
      <c r="E69" s="581">
        <v>272</v>
      </c>
      <c r="F69" s="581">
        <v>256</v>
      </c>
      <c r="G69" s="581">
        <v>28</v>
      </c>
      <c r="H69" s="581">
        <v>135</v>
      </c>
      <c r="I69" s="581">
        <v>63</v>
      </c>
      <c r="J69" s="581">
        <v>30</v>
      </c>
      <c r="K69" s="582">
        <v>10.9</v>
      </c>
      <c r="L69" s="582">
        <v>36.3</v>
      </c>
      <c r="M69" s="583">
        <v>48</v>
      </c>
    </row>
    <row r="70" spans="1:13" s="570" customFormat="1" ht="12.75">
      <c r="A70" s="578"/>
      <c r="B70" s="580" t="s">
        <v>904</v>
      </c>
      <c r="C70" s="579" t="s">
        <v>1067</v>
      </c>
      <c r="D70" s="578"/>
      <c r="E70" s="579">
        <v>274</v>
      </c>
      <c r="F70" s="579">
        <v>253</v>
      </c>
      <c r="G70" s="579">
        <v>35</v>
      </c>
      <c r="H70" s="579"/>
      <c r="I70" s="579"/>
      <c r="J70" s="579"/>
      <c r="K70" s="579">
        <v>13.83</v>
      </c>
      <c r="L70" s="579">
        <v>17.79</v>
      </c>
      <c r="M70" s="583">
        <v>44</v>
      </c>
    </row>
    <row r="71" spans="1:13" s="570" customFormat="1" ht="13.5" thickBot="1">
      <c r="A71" s="586"/>
      <c r="B71" s="588"/>
      <c r="C71" s="587" t="s">
        <v>1068</v>
      </c>
      <c r="D71" s="586"/>
      <c r="E71" s="587">
        <v>272</v>
      </c>
      <c r="F71" s="587">
        <v>250</v>
      </c>
      <c r="G71" s="587">
        <v>12</v>
      </c>
      <c r="H71" s="587">
        <v>103</v>
      </c>
      <c r="I71" s="587">
        <v>85</v>
      </c>
      <c r="J71" s="587">
        <v>52</v>
      </c>
      <c r="K71" s="587">
        <v>4.8</v>
      </c>
      <c r="L71" s="587">
        <v>54.8</v>
      </c>
      <c r="M71" s="591">
        <v>43</v>
      </c>
    </row>
    <row r="72" spans="1:13" s="570" customFormat="1" ht="12.75">
      <c r="A72" s="572">
        <v>4</v>
      </c>
      <c r="B72" s="574" t="s">
        <v>1054</v>
      </c>
      <c r="C72" s="573" t="s">
        <v>1067</v>
      </c>
      <c r="D72" s="572">
        <v>4</v>
      </c>
      <c r="E72" s="573">
        <v>252</v>
      </c>
      <c r="F72" s="573">
        <v>230</v>
      </c>
      <c r="G72" s="573">
        <v>30</v>
      </c>
      <c r="H72" s="573">
        <v>75</v>
      </c>
      <c r="I72" s="573">
        <v>92</v>
      </c>
      <c r="J72" s="573">
        <v>33</v>
      </c>
      <c r="K72" s="573">
        <v>13.04</v>
      </c>
      <c r="L72" s="573">
        <v>54.35</v>
      </c>
      <c r="M72" s="577">
        <v>24</v>
      </c>
    </row>
    <row r="73" spans="1:13" s="570" customFormat="1" ht="12.75">
      <c r="A73" s="578"/>
      <c r="B73" s="580"/>
      <c r="C73" s="579" t="s">
        <v>1068</v>
      </c>
      <c r="D73" s="578"/>
      <c r="E73" s="579">
        <v>239</v>
      </c>
      <c r="F73" s="579">
        <v>221</v>
      </c>
      <c r="G73" s="579">
        <v>22</v>
      </c>
      <c r="H73" s="579">
        <v>65</v>
      </c>
      <c r="I73" s="579">
        <v>88</v>
      </c>
      <c r="J73" s="579">
        <v>46</v>
      </c>
      <c r="K73" s="579">
        <v>10</v>
      </c>
      <c r="L73" s="579">
        <v>60.6</v>
      </c>
      <c r="M73" s="583">
        <v>24</v>
      </c>
    </row>
    <row r="74" spans="1:13" s="570" customFormat="1" ht="12.75">
      <c r="A74" s="578"/>
      <c r="B74" s="580" t="s">
        <v>904</v>
      </c>
      <c r="C74" s="579" t="s">
        <v>1067</v>
      </c>
      <c r="D74" s="578"/>
      <c r="E74" s="579">
        <v>252</v>
      </c>
      <c r="F74" s="579">
        <v>224</v>
      </c>
      <c r="G74" s="579">
        <v>27</v>
      </c>
      <c r="H74" s="579">
        <v>68</v>
      </c>
      <c r="I74" s="579">
        <v>93</v>
      </c>
      <c r="J74" s="579">
        <v>36</v>
      </c>
      <c r="K74" s="579">
        <v>12.05</v>
      </c>
      <c r="L74" s="579">
        <v>57.59</v>
      </c>
      <c r="M74" s="583">
        <v>32</v>
      </c>
    </row>
    <row r="75" spans="1:13" s="68" customFormat="1" ht="13.5" thickBot="1">
      <c r="A75" s="596"/>
      <c r="B75" s="597"/>
      <c r="C75" s="587" t="s">
        <v>1068</v>
      </c>
      <c r="D75" s="596"/>
      <c r="E75" s="598">
        <v>239</v>
      </c>
      <c r="F75" s="598">
        <v>222</v>
      </c>
      <c r="G75" s="598">
        <v>25</v>
      </c>
      <c r="H75" s="598">
        <v>67</v>
      </c>
      <c r="I75" s="598">
        <v>88</v>
      </c>
      <c r="J75" s="598">
        <v>42</v>
      </c>
      <c r="K75" s="598">
        <v>11.3</v>
      </c>
      <c r="L75" s="598">
        <v>58.6</v>
      </c>
      <c r="M75" s="599">
        <v>34</v>
      </c>
    </row>
    <row r="76" spans="4:8" ht="17.25" customHeight="1">
      <c r="D76" s="387"/>
      <c r="E76" s="387"/>
      <c r="F76" s="387"/>
      <c r="G76" s="387"/>
      <c r="H76" s="387"/>
    </row>
    <row r="77" spans="1:11" ht="14.25" customHeight="1">
      <c r="A77" s="774" t="s">
        <v>503</v>
      </c>
      <c r="B77" s="774"/>
      <c r="C77" s="774"/>
      <c r="D77" s="774"/>
      <c r="E77" s="774"/>
      <c r="F77" s="774"/>
      <c r="G77" s="774"/>
      <c r="H77" s="774"/>
      <c r="I77" s="774"/>
      <c r="J77" s="774"/>
      <c r="K77" s="774"/>
    </row>
    <row r="78" spans="1:11" ht="15.75" customHeight="1">
      <c r="A78" s="774" t="s">
        <v>529</v>
      </c>
      <c r="B78" s="774"/>
      <c r="C78" s="774"/>
      <c r="D78" s="774"/>
      <c r="E78" s="774"/>
      <c r="F78" s="774"/>
      <c r="G78" s="774"/>
      <c r="H78" s="774"/>
      <c r="I78" s="774"/>
      <c r="J78" s="774"/>
      <c r="K78" s="774"/>
    </row>
    <row r="79" spans="1:11" ht="15.75" customHeight="1">
      <c r="A79" s="774" t="s">
        <v>505</v>
      </c>
      <c r="B79" s="774"/>
      <c r="C79" s="774"/>
      <c r="D79" s="774"/>
      <c r="E79" s="774"/>
      <c r="F79" s="774"/>
      <c r="G79" s="774"/>
      <c r="H79" s="774"/>
      <c r="I79" s="774"/>
      <c r="J79" s="774"/>
      <c r="K79" s="774"/>
    </row>
    <row r="80" spans="1:11" ht="6" customHeight="1">
      <c r="A80" s="405"/>
      <c r="B80" s="405"/>
      <c r="C80" s="405"/>
      <c r="D80" s="405"/>
      <c r="E80" s="405"/>
      <c r="F80" s="405"/>
      <c r="G80" s="405"/>
      <c r="H80" s="405"/>
      <c r="I80" s="405"/>
      <c r="J80" s="405"/>
      <c r="K80" s="405"/>
    </row>
    <row r="81" spans="1:11" s="431" customFormat="1" ht="27" customHeight="1">
      <c r="A81" s="765" t="s">
        <v>359</v>
      </c>
      <c r="B81" s="828" t="s">
        <v>506</v>
      </c>
      <c r="C81" s="828" t="s">
        <v>896</v>
      </c>
      <c r="D81" s="828" t="s">
        <v>507</v>
      </c>
      <c r="E81" s="828" t="s">
        <v>508</v>
      </c>
      <c r="F81" s="831" t="s">
        <v>509</v>
      </c>
      <c r="G81" s="832"/>
      <c r="H81" s="831" t="s">
        <v>152</v>
      </c>
      <c r="I81" s="832"/>
      <c r="J81" s="828" t="s">
        <v>153</v>
      </c>
      <c r="K81" s="828" t="s">
        <v>154</v>
      </c>
    </row>
    <row r="82" spans="1:11" s="431" customFormat="1" ht="27.75" customHeight="1">
      <c r="A82" s="766"/>
      <c r="B82" s="828"/>
      <c r="C82" s="828"/>
      <c r="D82" s="828"/>
      <c r="E82" s="828"/>
      <c r="F82" s="480" t="s">
        <v>155</v>
      </c>
      <c r="G82" s="480" t="s">
        <v>889</v>
      </c>
      <c r="H82" s="480" t="s">
        <v>155</v>
      </c>
      <c r="I82" s="480" t="s">
        <v>889</v>
      </c>
      <c r="J82" s="828"/>
      <c r="K82" s="828"/>
    </row>
    <row r="83" spans="1:11" ht="94.5">
      <c r="A83" s="390">
        <v>1</v>
      </c>
      <c r="B83" s="489" t="s">
        <v>407</v>
      </c>
      <c r="C83" s="390">
        <v>11</v>
      </c>
      <c r="D83" s="390">
        <v>15</v>
      </c>
      <c r="E83" s="483">
        <v>12</v>
      </c>
      <c r="F83" s="499">
        <v>2</v>
      </c>
      <c r="G83" s="482">
        <f>F83/E83*100</f>
        <v>16.666666666666664</v>
      </c>
      <c r="H83" s="500">
        <v>7</v>
      </c>
      <c r="I83" s="482">
        <f>H83/E83*100</f>
        <v>58.333333333333336</v>
      </c>
      <c r="J83" s="501" t="s">
        <v>156</v>
      </c>
      <c r="K83" s="502">
        <v>2</v>
      </c>
    </row>
    <row r="84" spans="1:11" ht="94.5">
      <c r="A84" s="390">
        <v>2</v>
      </c>
      <c r="B84" s="489" t="s">
        <v>363</v>
      </c>
      <c r="C84" s="390">
        <v>11</v>
      </c>
      <c r="D84" s="390">
        <v>10</v>
      </c>
      <c r="E84" s="483">
        <v>9</v>
      </c>
      <c r="F84" s="499">
        <v>2</v>
      </c>
      <c r="G84" s="482">
        <f aca="true" t="shared" si="0" ref="G84:G89">F84/E84*100</f>
        <v>22.22222222222222</v>
      </c>
      <c r="H84" s="500">
        <v>0</v>
      </c>
      <c r="I84" s="482">
        <f aca="true" t="shared" si="1" ref="I84:I89">H84/E84*100</f>
        <v>0</v>
      </c>
      <c r="J84" s="501" t="s">
        <v>157</v>
      </c>
      <c r="K84" s="390">
        <v>2</v>
      </c>
    </row>
    <row r="85" spans="1:11" ht="94.5">
      <c r="A85" s="390">
        <v>3</v>
      </c>
      <c r="B85" s="489" t="s">
        <v>158</v>
      </c>
      <c r="C85" s="390">
        <v>11</v>
      </c>
      <c r="D85" s="390">
        <v>9</v>
      </c>
      <c r="E85" s="483">
        <v>8</v>
      </c>
      <c r="F85" s="499">
        <v>2</v>
      </c>
      <c r="G85" s="482">
        <f t="shared" si="0"/>
        <v>25</v>
      </c>
      <c r="H85" s="500">
        <v>5</v>
      </c>
      <c r="I85" s="482">
        <f t="shared" si="1"/>
        <v>62.5</v>
      </c>
      <c r="J85" s="501" t="s">
        <v>159</v>
      </c>
      <c r="K85" s="502">
        <v>3</v>
      </c>
    </row>
    <row r="86" spans="1:11" ht="110.25">
      <c r="A86" s="390">
        <v>4</v>
      </c>
      <c r="B86" s="489" t="s">
        <v>444</v>
      </c>
      <c r="C86" s="390">
        <v>11</v>
      </c>
      <c r="D86" s="390">
        <v>16</v>
      </c>
      <c r="E86" s="483">
        <v>16</v>
      </c>
      <c r="F86" s="499">
        <v>3</v>
      </c>
      <c r="G86" s="482">
        <f t="shared" si="0"/>
        <v>18.75</v>
      </c>
      <c r="H86" s="500">
        <v>4</v>
      </c>
      <c r="I86" s="482">
        <f t="shared" si="1"/>
        <v>25</v>
      </c>
      <c r="J86" s="501" t="s">
        <v>160</v>
      </c>
      <c r="K86" s="502">
        <v>1</v>
      </c>
    </row>
    <row r="87" spans="1:11" ht="110.25">
      <c r="A87" s="390">
        <v>5</v>
      </c>
      <c r="B87" s="489" t="s">
        <v>161</v>
      </c>
      <c r="C87" s="390">
        <v>11</v>
      </c>
      <c r="D87" s="390">
        <v>7</v>
      </c>
      <c r="E87" s="503">
        <v>7</v>
      </c>
      <c r="F87" s="504">
        <v>2</v>
      </c>
      <c r="G87" s="482">
        <f t="shared" si="0"/>
        <v>28.57142857142857</v>
      </c>
      <c r="H87" s="505">
        <v>1</v>
      </c>
      <c r="I87" s="482">
        <f t="shared" si="1"/>
        <v>14.285714285714285</v>
      </c>
      <c r="J87" s="501" t="s">
        <v>162</v>
      </c>
      <c r="K87" s="502">
        <v>1</v>
      </c>
    </row>
    <row r="88" spans="1:11" ht="141.75">
      <c r="A88" s="390">
        <v>6</v>
      </c>
      <c r="B88" s="489" t="s">
        <v>416</v>
      </c>
      <c r="C88" s="390">
        <v>11</v>
      </c>
      <c r="D88" s="390">
        <v>4</v>
      </c>
      <c r="E88" s="483">
        <v>3</v>
      </c>
      <c r="F88" s="499">
        <v>0</v>
      </c>
      <c r="G88" s="482">
        <f t="shared" si="0"/>
        <v>0</v>
      </c>
      <c r="H88" s="500">
        <v>1</v>
      </c>
      <c r="I88" s="482">
        <f t="shared" si="1"/>
        <v>33.33333333333333</v>
      </c>
      <c r="J88" s="501" t="s">
        <v>163</v>
      </c>
      <c r="K88" s="502">
        <v>1</v>
      </c>
    </row>
    <row r="89" spans="1:11" ht="110.25">
      <c r="A89" s="390">
        <v>7</v>
      </c>
      <c r="B89" s="489" t="s">
        <v>56</v>
      </c>
      <c r="C89" s="390">
        <v>11</v>
      </c>
      <c r="D89" s="390">
        <v>8</v>
      </c>
      <c r="E89" s="483">
        <v>8</v>
      </c>
      <c r="F89" s="499">
        <v>0</v>
      </c>
      <c r="G89" s="482">
        <f t="shared" si="0"/>
        <v>0</v>
      </c>
      <c r="H89" s="500">
        <v>6</v>
      </c>
      <c r="I89" s="482">
        <f t="shared" si="1"/>
        <v>75</v>
      </c>
      <c r="J89" s="501" t="s">
        <v>164</v>
      </c>
      <c r="K89" s="502">
        <v>1</v>
      </c>
    </row>
    <row r="90" spans="1:11" ht="126">
      <c r="A90" s="390">
        <v>8</v>
      </c>
      <c r="B90" s="489" t="s">
        <v>165</v>
      </c>
      <c r="C90" s="390">
        <v>11</v>
      </c>
      <c r="D90" s="390">
        <v>4</v>
      </c>
      <c r="E90" s="481">
        <v>4</v>
      </c>
      <c r="F90" s="506">
        <v>1</v>
      </c>
      <c r="G90" s="482">
        <f>F90/E90*100</f>
        <v>25</v>
      </c>
      <c r="H90" s="507">
        <v>1</v>
      </c>
      <c r="I90" s="482">
        <f>H90/E90*100</f>
        <v>25</v>
      </c>
      <c r="J90" s="501" t="s">
        <v>166</v>
      </c>
      <c r="K90" s="502">
        <v>0</v>
      </c>
    </row>
    <row r="91" spans="1:11" ht="94.5">
      <c r="A91" s="390">
        <v>9</v>
      </c>
      <c r="B91" s="508" t="s">
        <v>167</v>
      </c>
      <c r="C91" s="509">
        <v>11</v>
      </c>
      <c r="D91" s="509">
        <v>8</v>
      </c>
      <c r="E91" s="491">
        <v>8</v>
      </c>
      <c r="F91" s="510">
        <v>0</v>
      </c>
      <c r="G91" s="482">
        <f>F91/E91*100</f>
        <v>0</v>
      </c>
      <c r="H91" s="511">
        <v>6</v>
      </c>
      <c r="I91" s="482">
        <f>H91/E91*100</f>
        <v>75</v>
      </c>
      <c r="J91" s="512" t="s">
        <v>168</v>
      </c>
      <c r="K91" s="502">
        <v>1</v>
      </c>
    </row>
    <row r="92" spans="1:11" ht="110.25">
      <c r="A92" s="390">
        <v>10</v>
      </c>
      <c r="B92" s="489" t="s">
        <v>424</v>
      </c>
      <c r="C92" s="390">
        <v>11</v>
      </c>
      <c r="D92" s="390">
        <v>17</v>
      </c>
      <c r="E92" s="483">
        <v>12</v>
      </c>
      <c r="F92" s="499">
        <v>2</v>
      </c>
      <c r="G92" s="482">
        <f>F92/E92*100</f>
        <v>16.666666666666664</v>
      </c>
      <c r="H92" s="500">
        <v>4</v>
      </c>
      <c r="I92" s="482">
        <f>H92/E92*100</f>
        <v>33.33333333333333</v>
      </c>
      <c r="J92" s="501" t="s">
        <v>169</v>
      </c>
      <c r="K92" s="502">
        <v>3</v>
      </c>
    </row>
    <row r="93" spans="1:11" ht="110.25">
      <c r="A93" s="390">
        <v>11</v>
      </c>
      <c r="B93" s="489" t="s">
        <v>170</v>
      </c>
      <c r="C93" s="390">
        <v>11</v>
      </c>
      <c r="D93" s="390">
        <v>6</v>
      </c>
      <c r="E93" s="484">
        <v>6</v>
      </c>
      <c r="F93" s="513">
        <v>2</v>
      </c>
      <c r="G93" s="482">
        <f>F93/E93*100</f>
        <v>33.33333333333333</v>
      </c>
      <c r="H93" s="514">
        <v>2</v>
      </c>
      <c r="I93" s="482">
        <f>H93/E93*100</f>
        <v>33.33333333333333</v>
      </c>
      <c r="J93" s="501" t="s">
        <v>171</v>
      </c>
      <c r="K93" s="502">
        <v>1</v>
      </c>
    </row>
    <row r="94" spans="1:11" s="307" customFormat="1" ht="26.25" customHeight="1">
      <c r="A94" s="485" t="s">
        <v>524</v>
      </c>
      <c r="B94" s="487">
        <v>11</v>
      </c>
      <c r="C94" s="401" t="s">
        <v>525</v>
      </c>
      <c r="D94" s="391">
        <f>SUM(D83:D93)</f>
        <v>104</v>
      </c>
      <c r="E94" s="391">
        <f>SUM(E83:E93)</f>
        <v>93</v>
      </c>
      <c r="F94" s="391">
        <f>SUM(F83:F93)</f>
        <v>16</v>
      </c>
      <c r="G94" s="486">
        <f>F94/E94*100</f>
        <v>17.20430107526882</v>
      </c>
      <c r="H94" s="391">
        <f>SUM(H83:H93)</f>
        <v>37</v>
      </c>
      <c r="I94" s="486">
        <f>H94/E94*100</f>
        <v>39.784946236559136</v>
      </c>
      <c r="J94" s="487"/>
      <c r="K94" s="391">
        <f>SUM(K83:K93)</f>
        <v>16</v>
      </c>
    </row>
    <row r="95" spans="4:8" ht="17.25" customHeight="1">
      <c r="D95" s="387"/>
      <c r="E95" s="387"/>
      <c r="F95" s="387"/>
      <c r="G95" s="387"/>
      <c r="H95" s="387"/>
    </row>
    <row r="96" spans="4:8" ht="17.25" customHeight="1">
      <c r="D96" s="387"/>
      <c r="E96" s="387"/>
      <c r="F96" s="387"/>
      <c r="G96" s="387"/>
      <c r="H96" s="387"/>
    </row>
    <row r="97" spans="1:11" ht="14.25" customHeight="1">
      <c r="A97" s="774" t="s">
        <v>526</v>
      </c>
      <c r="B97" s="774"/>
      <c r="C97" s="774"/>
      <c r="D97" s="774"/>
      <c r="E97" s="774"/>
      <c r="F97" s="774"/>
      <c r="G97" s="774"/>
      <c r="H97" s="774"/>
      <c r="I97" s="774"/>
      <c r="J97" s="774"/>
      <c r="K97" s="774"/>
    </row>
    <row r="98" spans="1:11" ht="15.75">
      <c r="A98" s="774" t="s">
        <v>527</v>
      </c>
      <c r="B98" s="774"/>
      <c r="C98" s="774"/>
      <c r="D98" s="774"/>
      <c r="E98" s="774"/>
      <c r="F98" s="774"/>
      <c r="G98" s="774"/>
      <c r="H98" s="774"/>
      <c r="I98" s="774"/>
      <c r="J98" s="774"/>
      <c r="K98" s="774"/>
    </row>
    <row r="99" spans="1:11" ht="15.75">
      <c r="A99" s="774" t="s">
        <v>505</v>
      </c>
      <c r="B99" s="774"/>
      <c r="C99" s="774"/>
      <c r="D99" s="774"/>
      <c r="E99" s="774"/>
      <c r="F99" s="774"/>
      <c r="G99" s="774"/>
      <c r="H99" s="774"/>
      <c r="I99" s="774"/>
      <c r="J99" s="774"/>
      <c r="K99" s="774"/>
    </row>
    <row r="100" spans="1:11" ht="6" customHeight="1">
      <c r="A100" s="405"/>
      <c r="B100" s="405"/>
      <c r="C100" s="405"/>
      <c r="D100" s="405"/>
      <c r="E100" s="405"/>
      <c r="F100" s="405"/>
      <c r="G100" s="405"/>
      <c r="H100" s="405"/>
      <c r="I100" s="405"/>
      <c r="J100" s="405"/>
      <c r="K100" s="405"/>
    </row>
    <row r="101" spans="1:11" s="431" customFormat="1" ht="27" customHeight="1">
      <c r="A101" s="765" t="s">
        <v>359</v>
      </c>
      <c r="B101" s="828" t="s">
        <v>506</v>
      </c>
      <c r="C101" s="828" t="s">
        <v>896</v>
      </c>
      <c r="D101" s="828" t="s">
        <v>507</v>
      </c>
      <c r="E101" s="828" t="s">
        <v>508</v>
      </c>
      <c r="F101" s="828" t="s">
        <v>509</v>
      </c>
      <c r="G101" s="828"/>
      <c r="H101" s="828" t="s">
        <v>152</v>
      </c>
      <c r="I101" s="828"/>
      <c r="J101" s="828" t="s">
        <v>153</v>
      </c>
      <c r="K101" s="828" t="s">
        <v>154</v>
      </c>
    </row>
    <row r="102" spans="1:11" s="431" customFormat="1" ht="27.75" customHeight="1">
      <c r="A102" s="766"/>
      <c r="B102" s="828"/>
      <c r="C102" s="828"/>
      <c r="D102" s="828"/>
      <c r="E102" s="828"/>
      <c r="F102" s="480" t="s">
        <v>155</v>
      </c>
      <c r="G102" s="480" t="s">
        <v>889</v>
      </c>
      <c r="H102" s="480" t="s">
        <v>155</v>
      </c>
      <c r="I102" s="480" t="s">
        <v>889</v>
      </c>
      <c r="J102" s="828"/>
      <c r="K102" s="828"/>
    </row>
    <row r="103" spans="1:11" ht="51">
      <c r="A103" s="390">
        <v>1</v>
      </c>
      <c r="B103" s="406" t="s">
        <v>50</v>
      </c>
      <c r="C103" s="358">
        <v>11</v>
      </c>
      <c r="D103" s="358">
        <v>15</v>
      </c>
      <c r="E103" s="390">
        <v>15</v>
      </c>
      <c r="F103" s="390">
        <v>0</v>
      </c>
      <c r="G103" s="482">
        <f>F103/E103*100</f>
        <v>0</v>
      </c>
      <c r="H103" s="390">
        <v>12</v>
      </c>
      <c r="I103" s="482">
        <f>H103/E103*100</f>
        <v>80</v>
      </c>
      <c r="J103" s="370" t="s">
        <v>175</v>
      </c>
      <c r="K103" s="358">
        <v>0</v>
      </c>
    </row>
    <row r="104" spans="1:11" ht="76.5">
      <c r="A104" s="390">
        <v>2</v>
      </c>
      <c r="B104" s="406" t="s">
        <v>363</v>
      </c>
      <c r="C104" s="358">
        <v>11</v>
      </c>
      <c r="D104" s="358">
        <v>10</v>
      </c>
      <c r="E104" s="390">
        <v>10</v>
      </c>
      <c r="F104" s="390">
        <v>0</v>
      </c>
      <c r="G104" s="482">
        <f aca="true" t="shared" si="2" ref="G104:G113">F104/E104*100</f>
        <v>0</v>
      </c>
      <c r="H104" s="390">
        <v>5</v>
      </c>
      <c r="I104" s="482">
        <f aca="true" t="shared" si="3" ref="I104:I113">H104/E104*100</f>
        <v>50</v>
      </c>
      <c r="J104" s="370" t="s">
        <v>176</v>
      </c>
      <c r="K104" s="358">
        <v>0</v>
      </c>
    </row>
    <row r="105" spans="1:11" ht="76.5">
      <c r="A105" s="390">
        <v>3</v>
      </c>
      <c r="B105" s="406" t="s">
        <v>365</v>
      </c>
      <c r="C105" s="358">
        <v>11</v>
      </c>
      <c r="D105" s="358">
        <v>9</v>
      </c>
      <c r="E105" s="390">
        <v>9</v>
      </c>
      <c r="F105" s="390">
        <v>0</v>
      </c>
      <c r="G105" s="482">
        <f t="shared" si="2"/>
        <v>0</v>
      </c>
      <c r="H105" s="390">
        <v>8</v>
      </c>
      <c r="I105" s="482">
        <f t="shared" si="3"/>
        <v>88.88888888888889</v>
      </c>
      <c r="J105" s="370" t="s">
        <v>177</v>
      </c>
      <c r="K105" s="358">
        <v>1</v>
      </c>
    </row>
    <row r="106" spans="1:11" ht="51">
      <c r="A106" s="390">
        <v>4</v>
      </c>
      <c r="B106" s="406" t="s">
        <v>332</v>
      </c>
      <c r="C106" s="358">
        <v>11</v>
      </c>
      <c r="D106" s="358">
        <v>16</v>
      </c>
      <c r="E106" s="390">
        <v>13</v>
      </c>
      <c r="F106" s="390">
        <v>0</v>
      </c>
      <c r="G106" s="482">
        <f t="shared" si="2"/>
        <v>0</v>
      </c>
      <c r="H106" s="390">
        <v>11</v>
      </c>
      <c r="I106" s="482">
        <f t="shared" si="3"/>
        <v>84.61538461538461</v>
      </c>
      <c r="J106" s="370" t="s">
        <v>178</v>
      </c>
      <c r="K106" s="358">
        <v>0</v>
      </c>
    </row>
    <row r="107" spans="1:11" ht="76.5">
      <c r="A107" s="390">
        <v>5</v>
      </c>
      <c r="B107" s="406" t="s">
        <v>414</v>
      </c>
      <c r="C107" s="358">
        <v>11</v>
      </c>
      <c r="D107" s="358">
        <v>7</v>
      </c>
      <c r="E107" s="390">
        <v>7</v>
      </c>
      <c r="F107" s="390">
        <v>0</v>
      </c>
      <c r="G107" s="482">
        <f t="shared" si="2"/>
        <v>0</v>
      </c>
      <c r="H107" s="390">
        <v>3</v>
      </c>
      <c r="I107" s="482">
        <f t="shared" si="3"/>
        <v>42.857142857142854</v>
      </c>
      <c r="J107" s="370" t="s">
        <v>179</v>
      </c>
      <c r="K107" s="358">
        <v>2</v>
      </c>
    </row>
    <row r="108" spans="1:11" ht="63.75">
      <c r="A108" s="390">
        <v>6</v>
      </c>
      <c r="B108" s="406" t="s">
        <v>416</v>
      </c>
      <c r="C108" s="358">
        <v>11</v>
      </c>
      <c r="D108" s="358">
        <v>4</v>
      </c>
      <c r="E108" s="390">
        <v>3</v>
      </c>
      <c r="F108" s="390">
        <v>0</v>
      </c>
      <c r="G108" s="482">
        <f t="shared" si="2"/>
        <v>0</v>
      </c>
      <c r="H108" s="390">
        <v>3</v>
      </c>
      <c r="I108" s="482">
        <f t="shared" si="3"/>
        <v>100</v>
      </c>
      <c r="J108" s="370" t="s">
        <v>180</v>
      </c>
      <c r="K108" s="390">
        <v>1</v>
      </c>
    </row>
    <row r="109" spans="1:11" ht="76.5">
      <c r="A109" s="390">
        <v>7</v>
      </c>
      <c r="B109" s="406" t="s">
        <v>56</v>
      </c>
      <c r="C109" s="358">
        <v>11</v>
      </c>
      <c r="D109" s="358">
        <v>8</v>
      </c>
      <c r="E109" s="390">
        <v>8</v>
      </c>
      <c r="F109" s="390">
        <v>0</v>
      </c>
      <c r="G109" s="482">
        <f t="shared" si="2"/>
        <v>0</v>
      </c>
      <c r="H109" s="390">
        <v>7</v>
      </c>
      <c r="I109" s="482">
        <f t="shared" si="3"/>
        <v>87.5</v>
      </c>
      <c r="J109" s="370" t="s">
        <v>181</v>
      </c>
      <c r="K109" s="358">
        <v>0</v>
      </c>
    </row>
    <row r="110" spans="1:11" ht="76.5">
      <c r="A110" s="390">
        <v>8</v>
      </c>
      <c r="B110" s="393" t="s">
        <v>378</v>
      </c>
      <c r="C110" s="358">
        <v>11</v>
      </c>
      <c r="D110" s="358">
        <v>4</v>
      </c>
      <c r="E110" s="390">
        <v>5</v>
      </c>
      <c r="F110" s="390">
        <v>0</v>
      </c>
      <c r="G110" s="482">
        <f t="shared" si="2"/>
        <v>0</v>
      </c>
      <c r="H110" s="390">
        <v>2</v>
      </c>
      <c r="I110" s="482">
        <f t="shared" si="3"/>
        <v>40</v>
      </c>
      <c r="J110" s="370" t="s">
        <v>182</v>
      </c>
      <c r="K110" s="358">
        <v>0</v>
      </c>
    </row>
    <row r="111" spans="1:11" ht="76.5">
      <c r="A111" s="390">
        <v>9</v>
      </c>
      <c r="B111" s="410" t="s">
        <v>167</v>
      </c>
      <c r="C111" s="369">
        <v>11</v>
      </c>
      <c r="D111" s="369">
        <v>8</v>
      </c>
      <c r="E111" s="390">
        <v>6</v>
      </c>
      <c r="F111" s="390">
        <v>1</v>
      </c>
      <c r="G111" s="482">
        <f t="shared" si="2"/>
        <v>16.666666666666664</v>
      </c>
      <c r="H111" s="390">
        <v>1</v>
      </c>
      <c r="I111" s="482">
        <f t="shared" si="3"/>
        <v>16.666666666666664</v>
      </c>
      <c r="J111" s="411" t="s">
        <v>183</v>
      </c>
      <c r="K111" s="369">
        <v>1</v>
      </c>
    </row>
    <row r="112" spans="1:11" ht="76.5">
      <c r="A112" s="390">
        <v>10</v>
      </c>
      <c r="B112" s="406" t="s">
        <v>424</v>
      </c>
      <c r="C112" s="358">
        <v>11</v>
      </c>
      <c r="D112" s="358">
        <v>17</v>
      </c>
      <c r="E112" s="390">
        <v>8</v>
      </c>
      <c r="F112" s="390">
        <v>1</v>
      </c>
      <c r="G112" s="482">
        <f t="shared" si="2"/>
        <v>12.5</v>
      </c>
      <c r="H112" s="390">
        <v>4</v>
      </c>
      <c r="I112" s="482">
        <f t="shared" si="3"/>
        <v>50</v>
      </c>
      <c r="J112" s="370" t="s">
        <v>184</v>
      </c>
      <c r="K112" s="358">
        <v>2</v>
      </c>
    </row>
    <row r="113" spans="1:11" ht="89.25">
      <c r="A113" s="390">
        <v>11</v>
      </c>
      <c r="B113" s="406" t="s">
        <v>426</v>
      </c>
      <c r="C113" s="358">
        <v>11</v>
      </c>
      <c r="D113" s="358">
        <v>6</v>
      </c>
      <c r="E113" s="390">
        <v>5</v>
      </c>
      <c r="F113" s="390">
        <v>0</v>
      </c>
      <c r="G113" s="482">
        <f t="shared" si="2"/>
        <v>0</v>
      </c>
      <c r="H113" s="390">
        <v>2</v>
      </c>
      <c r="I113" s="482">
        <f t="shared" si="3"/>
        <v>40</v>
      </c>
      <c r="J113" s="370" t="s">
        <v>528</v>
      </c>
      <c r="K113" s="358">
        <v>1</v>
      </c>
    </row>
    <row r="114" spans="1:11" s="498" customFormat="1" ht="26.25" customHeight="1">
      <c r="A114" s="485" t="s">
        <v>524</v>
      </c>
      <c r="B114" s="391">
        <v>11</v>
      </c>
      <c r="C114" s="401" t="s">
        <v>525</v>
      </c>
      <c r="D114" s="391">
        <f>SUM(D103:D113)</f>
        <v>104</v>
      </c>
      <c r="E114" s="391">
        <f>SUM(E103:E113)</f>
        <v>89</v>
      </c>
      <c r="F114" s="391">
        <f>SUM(F103:F113)</f>
        <v>2</v>
      </c>
      <c r="G114" s="486">
        <f>F114/E114*100</f>
        <v>2.247191011235955</v>
      </c>
      <c r="H114" s="391">
        <f>SUM(H103:H113)</f>
        <v>58</v>
      </c>
      <c r="I114" s="486">
        <f>H114/E114*100</f>
        <v>65.1685393258427</v>
      </c>
      <c r="J114" s="487"/>
      <c r="K114" s="391">
        <f>SUM(K103:K113)</f>
        <v>8</v>
      </c>
    </row>
    <row r="115" spans="4:8" ht="17.25" customHeight="1">
      <c r="D115" s="387"/>
      <c r="E115" s="387"/>
      <c r="F115" s="387"/>
      <c r="G115" s="387"/>
      <c r="H115" s="387"/>
    </row>
    <row r="116" spans="1:11" ht="14.25" customHeight="1">
      <c r="A116" s="774" t="s">
        <v>526</v>
      </c>
      <c r="B116" s="774"/>
      <c r="C116" s="774"/>
      <c r="D116" s="774"/>
      <c r="E116" s="774"/>
      <c r="F116" s="774"/>
      <c r="G116" s="774"/>
      <c r="H116" s="774"/>
      <c r="I116" s="774"/>
      <c r="J116" s="774"/>
      <c r="K116" s="774"/>
    </row>
    <row r="117" spans="1:11" ht="15.75">
      <c r="A117" s="774" t="s">
        <v>504</v>
      </c>
      <c r="B117" s="774"/>
      <c r="C117" s="774"/>
      <c r="D117" s="774"/>
      <c r="E117" s="774"/>
      <c r="F117" s="774"/>
      <c r="G117" s="774"/>
      <c r="H117" s="774"/>
      <c r="I117" s="774"/>
      <c r="J117" s="774"/>
      <c r="K117" s="774"/>
    </row>
    <row r="118" spans="1:11" ht="15.75">
      <c r="A118" s="774" t="s">
        <v>505</v>
      </c>
      <c r="B118" s="774"/>
      <c r="C118" s="774"/>
      <c r="D118" s="774"/>
      <c r="E118" s="774"/>
      <c r="F118" s="774"/>
      <c r="G118" s="774"/>
      <c r="H118" s="774"/>
      <c r="I118" s="774"/>
      <c r="J118" s="774"/>
      <c r="K118" s="774"/>
    </row>
    <row r="119" spans="1:11" ht="6" customHeight="1">
      <c r="A119" s="405"/>
      <c r="B119" s="405"/>
      <c r="C119" s="405"/>
      <c r="D119" s="405"/>
      <c r="E119" s="405"/>
      <c r="F119" s="405"/>
      <c r="G119" s="405"/>
      <c r="H119" s="405"/>
      <c r="I119" s="405"/>
      <c r="J119" s="405"/>
      <c r="K119" s="405"/>
    </row>
    <row r="120" spans="1:11" s="431" customFormat="1" ht="27" customHeight="1">
      <c r="A120" s="765" t="s">
        <v>359</v>
      </c>
      <c r="B120" s="828" t="s">
        <v>506</v>
      </c>
      <c r="C120" s="828" t="s">
        <v>896</v>
      </c>
      <c r="D120" s="828" t="s">
        <v>507</v>
      </c>
      <c r="E120" s="828" t="s">
        <v>508</v>
      </c>
      <c r="F120" s="828" t="s">
        <v>509</v>
      </c>
      <c r="G120" s="828"/>
      <c r="H120" s="828" t="s">
        <v>152</v>
      </c>
      <c r="I120" s="828"/>
      <c r="J120" s="828" t="s">
        <v>153</v>
      </c>
      <c r="K120" s="828" t="s">
        <v>154</v>
      </c>
    </row>
    <row r="121" spans="1:11" s="431" customFormat="1" ht="27.75" customHeight="1">
      <c r="A121" s="766"/>
      <c r="B121" s="828"/>
      <c r="C121" s="828"/>
      <c r="D121" s="828"/>
      <c r="E121" s="828"/>
      <c r="F121" s="480" t="s">
        <v>155</v>
      </c>
      <c r="G121" s="480" t="s">
        <v>889</v>
      </c>
      <c r="H121" s="480" t="s">
        <v>155</v>
      </c>
      <c r="I121" s="480" t="s">
        <v>889</v>
      </c>
      <c r="J121" s="828"/>
      <c r="K121" s="828"/>
    </row>
    <row r="122" spans="1:11" ht="126">
      <c r="A122" s="390">
        <v>1</v>
      </c>
      <c r="B122" s="393" t="s">
        <v>361</v>
      </c>
      <c r="C122" s="358">
        <v>10</v>
      </c>
      <c r="D122" s="483">
        <v>16</v>
      </c>
      <c r="E122" s="483">
        <v>15</v>
      </c>
      <c r="F122" s="390">
        <v>2</v>
      </c>
      <c r="G122" s="482">
        <f>F122/E122*100</f>
        <v>13.333333333333334</v>
      </c>
      <c r="H122" s="390">
        <v>4</v>
      </c>
      <c r="I122" s="482">
        <f>H122/E122*100</f>
        <v>26.666666666666668</v>
      </c>
      <c r="J122" s="488" t="s">
        <v>958</v>
      </c>
      <c r="K122" s="390">
        <v>1</v>
      </c>
    </row>
    <row r="123" spans="1:11" ht="94.5">
      <c r="A123" s="390">
        <v>2</v>
      </c>
      <c r="B123" s="393" t="s">
        <v>944</v>
      </c>
      <c r="C123" s="358">
        <v>10</v>
      </c>
      <c r="D123" s="484">
        <v>14</v>
      </c>
      <c r="E123" s="484">
        <v>14</v>
      </c>
      <c r="F123" s="390">
        <v>1</v>
      </c>
      <c r="G123" s="482">
        <f aca="true" t="shared" si="4" ref="G123:G133">F123/E123*100</f>
        <v>7.142857142857142</v>
      </c>
      <c r="H123" s="390">
        <v>5</v>
      </c>
      <c r="I123" s="482">
        <f aca="true" t="shared" si="5" ref="I123:I133">H123/E123*100</f>
        <v>35.714285714285715</v>
      </c>
      <c r="J123" s="488" t="s">
        <v>193</v>
      </c>
      <c r="K123" s="390">
        <v>0</v>
      </c>
    </row>
    <row r="124" spans="1:11" ht="110.25">
      <c r="A124" s="390">
        <v>3</v>
      </c>
      <c r="B124" s="393" t="s">
        <v>460</v>
      </c>
      <c r="C124" s="358">
        <v>10</v>
      </c>
      <c r="D124" s="483">
        <v>9</v>
      </c>
      <c r="E124" s="483">
        <v>8</v>
      </c>
      <c r="F124" s="390">
        <v>0</v>
      </c>
      <c r="G124" s="482">
        <f t="shared" si="4"/>
        <v>0</v>
      </c>
      <c r="H124" s="390">
        <v>1</v>
      </c>
      <c r="I124" s="482">
        <f t="shared" si="5"/>
        <v>12.5</v>
      </c>
      <c r="J124" s="488" t="s">
        <v>195</v>
      </c>
      <c r="K124" s="390">
        <v>4</v>
      </c>
    </row>
    <row r="125" spans="1:11" ht="110.25">
      <c r="A125" s="390">
        <v>4</v>
      </c>
      <c r="B125" s="393" t="s">
        <v>332</v>
      </c>
      <c r="C125" s="358">
        <v>10</v>
      </c>
      <c r="D125" s="390">
        <v>13</v>
      </c>
      <c r="E125" s="390">
        <v>13</v>
      </c>
      <c r="F125" s="390">
        <v>1</v>
      </c>
      <c r="G125" s="482">
        <f t="shared" si="4"/>
        <v>7.6923076923076925</v>
      </c>
      <c r="H125" s="390">
        <v>7</v>
      </c>
      <c r="I125" s="482">
        <f t="shared" si="5"/>
        <v>53.84615384615385</v>
      </c>
      <c r="J125" s="489" t="s">
        <v>959</v>
      </c>
      <c r="K125" s="390">
        <v>0</v>
      </c>
    </row>
    <row r="126" spans="1:11" ht="94.5">
      <c r="A126" s="390">
        <v>5</v>
      </c>
      <c r="B126" s="393" t="s">
        <v>373</v>
      </c>
      <c r="C126" s="358">
        <v>10</v>
      </c>
      <c r="D126" s="390">
        <v>4</v>
      </c>
      <c r="E126" s="390">
        <v>4</v>
      </c>
      <c r="F126" s="390">
        <v>1</v>
      </c>
      <c r="G126" s="482">
        <f t="shared" si="4"/>
        <v>25</v>
      </c>
      <c r="H126" s="390">
        <v>1</v>
      </c>
      <c r="I126" s="482">
        <f t="shared" si="5"/>
        <v>25</v>
      </c>
      <c r="J126" s="488" t="s">
        <v>960</v>
      </c>
      <c r="K126" s="390">
        <v>2</v>
      </c>
    </row>
    <row r="127" spans="1:11" ht="110.25">
      <c r="A127" s="390">
        <v>6</v>
      </c>
      <c r="B127" s="393" t="s">
        <v>227</v>
      </c>
      <c r="C127" s="358">
        <v>10</v>
      </c>
      <c r="D127" s="483">
        <v>2</v>
      </c>
      <c r="E127" s="483">
        <v>2</v>
      </c>
      <c r="F127" s="390">
        <v>0</v>
      </c>
      <c r="G127" s="482">
        <f t="shared" si="4"/>
        <v>0</v>
      </c>
      <c r="H127" s="390">
        <v>0</v>
      </c>
      <c r="I127" s="482">
        <f t="shared" si="5"/>
        <v>0</v>
      </c>
      <c r="J127" s="488" t="s">
        <v>961</v>
      </c>
      <c r="K127" s="490">
        <v>0</v>
      </c>
    </row>
    <row r="128" spans="1:11" ht="110.25">
      <c r="A128" s="390">
        <v>7</v>
      </c>
      <c r="B128" s="393" t="s">
        <v>376</v>
      </c>
      <c r="C128" s="358">
        <v>10</v>
      </c>
      <c r="D128" s="483">
        <v>5</v>
      </c>
      <c r="E128" s="483">
        <v>5</v>
      </c>
      <c r="F128" s="390">
        <v>0</v>
      </c>
      <c r="G128" s="482">
        <f t="shared" si="4"/>
        <v>0</v>
      </c>
      <c r="H128" s="390">
        <v>1</v>
      </c>
      <c r="I128" s="482">
        <f t="shared" si="5"/>
        <v>20</v>
      </c>
      <c r="J128" s="488" t="s">
        <v>962</v>
      </c>
      <c r="K128" s="490">
        <v>0</v>
      </c>
    </row>
    <row r="129" spans="1:11" ht="110.25">
      <c r="A129" s="390">
        <v>8</v>
      </c>
      <c r="B129" s="393" t="s">
        <v>165</v>
      </c>
      <c r="C129" s="358">
        <v>10</v>
      </c>
      <c r="D129" s="481">
        <v>8</v>
      </c>
      <c r="E129" s="481">
        <v>8</v>
      </c>
      <c r="F129" s="390">
        <v>1</v>
      </c>
      <c r="G129" s="482">
        <f t="shared" si="4"/>
        <v>12.5</v>
      </c>
      <c r="H129" s="390">
        <v>2</v>
      </c>
      <c r="I129" s="482">
        <f t="shared" si="5"/>
        <v>25</v>
      </c>
      <c r="J129" s="488" t="s">
        <v>963</v>
      </c>
      <c r="K129" s="390">
        <v>3</v>
      </c>
    </row>
    <row r="130" spans="1:11" ht="94.5">
      <c r="A130" s="390">
        <v>9</v>
      </c>
      <c r="B130" s="393" t="s">
        <v>167</v>
      </c>
      <c r="C130" s="358">
        <v>10</v>
      </c>
      <c r="D130" s="491">
        <v>9</v>
      </c>
      <c r="E130" s="491">
        <v>9</v>
      </c>
      <c r="F130" s="390">
        <v>0</v>
      </c>
      <c r="G130" s="482">
        <f t="shared" si="4"/>
        <v>0</v>
      </c>
      <c r="H130" s="390">
        <v>3</v>
      </c>
      <c r="I130" s="482">
        <f>H130/E130*100</f>
        <v>33.33333333333333</v>
      </c>
      <c r="J130" s="492" t="s">
        <v>183</v>
      </c>
      <c r="K130" s="490">
        <v>0</v>
      </c>
    </row>
    <row r="131" spans="1:11" ht="110.25">
      <c r="A131" s="390">
        <v>10</v>
      </c>
      <c r="B131" s="393" t="s">
        <v>384</v>
      </c>
      <c r="C131" s="358">
        <v>10</v>
      </c>
      <c r="D131" s="483">
        <v>8</v>
      </c>
      <c r="E131" s="483">
        <v>7</v>
      </c>
      <c r="F131" s="390">
        <v>0</v>
      </c>
      <c r="G131" s="482">
        <f t="shared" si="4"/>
        <v>0</v>
      </c>
      <c r="H131" s="390">
        <v>3</v>
      </c>
      <c r="I131" s="482">
        <f t="shared" si="5"/>
        <v>42.857142857142854</v>
      </c>
      <c r="J131" s="488" t="s">
        <v>964</v>
      </c>
      <c r="K131" s="390">
        <v>2</v>
      </c>
    </row>
    <row r="132" spans="1:11" ht="126">
      <c r="A132" s="390">
        <v>11</v>
      </c>
      <c r="B132" s="393" t="s">
        <v>424</v>
      </c>
      <c r="C132" s="358">
        <v>10</v>
      </c>
      <c r="D132" s="483">
        <v>7</v>
      </c>
      <c r="E132" s="483">
        <v>7</v>
      </c>
      <c r="F132" s="390">
        <v>0</v>
      </c>
      <c r="G132" s="482">
        <f t="shared" si="4"/>
        <v>0</v>
      </c>
      <c r="H132" s="390">
        <v>2</v>
      </c>
      <c r="I132" s="482">
        <f t="shared" si="5"/>
        <v>28.57142857142857</v>
      </c>
      <c r="J132" s="488" t="s">
        <v>185</v>
      </c>
      <c r="K132" s="390">
        <v>2</v>
      </c>
    </row>
    <row r="133" spans="1:11" ht="110.25">
      <c r="A133" s="390">
        <v>12</v>
      </c>
      <c r="B133" s="393" t="s">
        <v>426</v>
      </c>
      <c r="C133" s="358">
        <v>10</v>
      </c>
      <c r="D133" s="390">
        <v>7</v>
      </c>
      <c r="E133" s="390">
        <v>7</v>
      </c>
      <c r="F133" s="390">
        <v>2</v>
      </c>
      <c r="G133" s="482">
        <f t="shared" si="4"/>
        <v>28.57142857142857</v>
      </c>
      <c r="H133" s="390">
        <v>0</v>
      </c>
      <c r="I133" s="482">
        <f t="shared" si="5"/>
        <v>0</v>
      </c>
      <c r="J133" s="488" t="s">
        <v>184</v>
      </c>
      <c r="K133" s="390">
        <v>1</v>
      </c>
    </row>
    <row r="134" spans="1:11" ht="110.25">
      <c r="A134" s="390">
        <v>13</v>
      </c>
      <c r="B134" s="393" t="s">
        <v>390</v>
      </c>
      <c r="C134" s="358">
        <v>10</v>
      </c>
      <c r="D134" s="483">
        <v>3</v>
      </c>
      <c r="E134" s="483">
        <v>3</v>
      </c>
      <c r="F134" s="390">
        <v>0</v>
      </c>
      <c r="G134" s="482">
        <f>F134/E134*100</f>
        <v>0</v>
      </c>
      <c r="H134" s="390">
        <v>1</v>
      </c>
      <c r="I134" s="482">
        <f>H134/E134*100</f>
        <v>33.33333333333333</v>
      </c>
      <c r="J134" s="488" t="s">
        <v>966</v>
      </c>
      <c r="K134" s="390">
        <v>1</v>
      </c>
    </row>
    <row r="135" spans="1:11" ht="26.25" customHeight="1">
      <c r="A135" s="485" t="s">
        <v>524</v>
      </c>
      <c r="B135" s="391">
        <v>13</v>
      </c>
      <c r="C135" s="401" t="s">
        <v>525</v>
      </c>
      <c r="D135" s="391">
        <f>SUM(D122:D134)</f>
        <v>105</v>
      </c>
      <c r="E135" s="391">
        <f>SUM(E122:E134)</f>
        <v>102</v>
      </c>
      <c r="F135" s="391">
        <f>SUM(F122:F134)</f>
        <v>8</v>
      </c>
      <c r="G135" s="486">
        <f>F135/E135*100</f>
        <v>7.8431372549019605</v>
      </c>
      <c r="H135" s="391">
        <f>SUM(H122:H134)</f>
        <v>30</v>
      </c>
      <c r="I135" s="486">
        <f>H135/E135*100</f>
        <v>29.411764705882355</v>
      </c>
      <c r="J135" s="487"/>
      <c r="K135" s="493">
        <f>SUM(K122:K134)</f>
        <v>16</v>
      </c>
    </row>
    <row r="136" spans="1:11" ht="10.5" customHeight="1">
      <c r="A136" s="494"/>
      <c r="B136" s="478"/>
      <c r="C136" s="470"/>
      <c r="D136" s="478"/>
      <c r="E136" s="478"/>
      <c r="F136" s="478"/>
      <c r="G136" s="495"/>
      <c r="H136" s="478"/>
      <c r="I136" s="495"/>
      <c r="J136" s="496"/>
      <c r="K136" s="497"/>
    </row>
    <row r="137" spans="1:11" ht="14.25" customHeight="1">
      <c r="A137" s="774" t="s">
        <v>503</v>
      </c>
      <c r="B137" s="774"/>
      <c r="C137" s="774"/>
      <c r="D137" s="774"/>
      <c r="E137" s="774"/>
      <c r="F137" s="774"/>
      <c r="G137" s="774"/>
      <c r="H137" s="774"/>
      <c r="I137" s="774"/>
      <c r="J137" s="774"/>
      <c r="K137" s="774"/>
    </row>
    <row r="138" spans="1:11" ht="15.75">
      <c r="A138" s="774" t="s">
        <v>504</v>
      </c>
      <c r="B138" s="774"/>
      <c r="C138" s="774"/>
      <c r="D138" s="774"/>
      <c r="E138" s="774"/>
      <c r="F138" s="774"/>
      <c r="G138" s="774"/>
      <c r="H138" s="774"/>
      <c r="I138" s="774"/>
      <c r="J138" s="774"/>
      <c r="K138" s="774"/>
    </row>
    <row r="139" spans="1:11" ht="15.75">
      <c r="A139" s="774" t="s">
        <v>505</v>
      </c>
      <c r="B139" s="774"/>
      <c r="C139" s="774"/>
      <c r="D139" s="774"/>
      <c r="E139" s="774"/>
      <c r="F139" s="774"/>
      <c r="G139" s="774"/>
      <c r="H139" s="774"/>
      <c r="I139" s="774"/>
      <c r="J139" s="774"/>
      <c r="K139" s="774"/>
    </row>
    <row r="140" spans="1:11" ht="6" customHeight="1">
      <c r="A140" s="405"/>
      <c r="B140" s="405"/>
      <c r="C140" s="405"/>
      <c r="D140" s="405"/>
      <c r="E140" s="405"/>
      <c r="F140" s="405"/>
      <c r="G140" s="405"/>
      <c r="H140" s="405"/>
      <c r="I140" s="405"/>
      <c r="J140" s="405"/>
      <c r="K140" s="405"/>
    </row>
    <row r="141" spans="1:11" s="431" customFormat="1" ht="27" customHeight="1">
      <c r="A141" s="765" t="s">
        <v>359</v>
      </c>
      <c r="B141" s="828" t="s">
        <v>506</v>
      </c>
      <c r="C141" s="828" t="s">
        <v>896</v>
      </c>
      <c r="D141" s="828" t="s">
        <v>507</v>
      </c>
      <c r="E141" s="828" t="s">
        <v>508</v>
      </c>
      <c r="F141" s="828" t="s">
        <v>509</v>
      </c>
      <c r="G141" s="828"/>
      <c r="H141" s="828" t="s">
        <v>152</v>
      </c>
      <c r="I141" s="828"/>
      <c r="J141" s="828" t="s">
        <v>153</v>
      </c>
      <c r="K141" s="828" t="s">
        <v>154</v>
      </c>
    </row>
    <row r="142" spans="1:11" s="431" customFormat="1" ht="27.75" customHeight="1">
      <c r="A142" s="766"/>
      <c r="B142" s="828"/>
      <c r="C142" s="828"/>
      <c r="D142" s="828"/>
      <c r="E142" s="828"/>
      <c r="F142" s="480" t="s">
        <v>155</v>
      </c>
      <c r="G142" s="480" t="s">
        <v>889</v>
      </c>
      <c r="H142" s="480" t="s">
        <v>155</v>
      </c>
      <c r="I142" s="480" t="s">
        <v>889</v>
      </c>
      <c r="J142" s="828"/>
      <c r="K142" s="828"/>
    </row>
    <row r="143" spans="1:11" ht="76.5">
      <c r="A143" s="390">
        <v>1</v>
      </c>
      <c r="B143" s="393" t="s">
        <v>361</v>
      </c>
      <c r="C143" s="358">
        <v>10</v>
      </c>
      <c r="D143" s="481">
        <v>15</v>
      </c>
      <c r="E143" s="481">
        <v>15</v>
      </c>
      <c r="F143" s="481">
        <v>3</v>
      </c>
      <c r="G143" s="482">
        <f>F143/E143*100</f>
        <v>20</v>
      </c>
      <c r="H143" s="390">
        <v>1</v>
      </c>
      <c r="I143" s="482">
        <f>H143/E143*100</f>
        <v>6.666666666666667</v>
      </c>
      <c r="J143" s="370" t="s">
        <v>510</v>
      </c>
      <c r="K143" s="358">
        <v>2</v>
      </c>
    </row>
    <row r="144" spans="1:11" ht="89.25">
      <c r="A144" s="390">
        <v>2</v>
      </c>
      <c r="B144" s="393" t="s">
        <v>944</v>
      </c>
      <c r="C144" s="358">
        <v>10</v>
      </c>
      <c r="D144" s="483">
        <v>14</v>
      </c>
      <c r="E144" s="483">
        <v>14</v>
      </c>
      <c r="F144" s="483">
        <v>1</v>
      </c>
      <c r="G144" s="482">
        <f aca="true" t="shared" si="6" ref="G144:G156">F144/E144*100</f>
        <v>7.142857142857142</v>
      </c>
      <c r="H144" s="484">
        <v>3</v>
      </c>
      <c r="I144" s="482">
        <f aca="true" t="shared" si="7" ref="I144:I156">H144/E144*100</f>
        <v>21.428571428571427</v>
      </c>
      <c r="J144" s="370" t="s">
        <v>511</v>
      </c>
      <c r="K144" s="358">
        <v>0</v>
      </c>
    </row>
    <row r="145" spans="1:11" ht="76.5">
      <c r="A145" s="390">
        <v>3</v>
      </c>
      <c r="B145" s="393" t="s">
        <v>460</v>
      </c>
      <c r="C145" s="358">
        <v>10</v>
      </c>
      <c r="D145" s="481">
        <v>9</v>
      </c>
      <c r="E145" s="481">
        <v>8</v>
      </c>
      <c r="F145" s="481">
        <v>2</v>
      </c>
      <c r="G145" s="482">
        <f t="shared" si="6"/>
        <v>25</v>
      </c>
      <c r="H145" s="390">
        <v>0</v>
      </c>
      <c r="I145" s="482">
        <f t="shared" si="7"/>
        <v>0</v>
      </c>
      <c r="J145" s="370" t="s">
        <v>512</v>
      </c>
      <c r="K145" s="358">
        <v>2</v>
      </c>
    </row>
    <row r="146" spans="1:11" ht="76.5">
      <c r="A146" s="390">
        <v>4</v>
      </c>
      <c r="B146" s="393" t="s">
        <v>332</v>
      </c>
      <c r="C146" s="358">
        <v>10</v>
      </c>
      <c r="D146" s="481">
        <v>13</v>
      </c>
      <c r="E146" s="481">
        <v>12</v>
      </c>
      <c r="F146" s="481">
        <v>2</v>
      </c>
      <c r="G146" s="482">
        <f t="shared" si="6"/>
        <v>16.666666666666664</v>
      </c>
      <c r="H146" s="390">
        <v>0</v>
      </c>
      <c r="I146" s="482">
        <f t="shared" si="7"/>
        <v>0</v>
      </c>
      <c r="J146" s="370" t="s">
        <v>513</v>
      </c>
      <c r="K146" s="358">
        <v>1</v>
      </c>
    </row>
    <row r="147" spans="1:11" ht="63.75">
      <c r="A147" s="390">
        <v>5</v>
      </c>
      <c r="B147" s="393" t="s">
        <v>514</v>
      </c>
      <c r="C147" s="358">
        <v>10</v>
      </c>
      <c r="D147" s="481">
        <v>4</v>
      </c>
      <c r="E147" s="481">
        <v>4</v>
      </c>
      <c r="F147" s="481">
        <v>1</v>
      </c>
      <c r="G147" s="482">
        <f t="shared" si="6"/>
        <v>25</v>
      </c>
      <c r="H147" s="390">
        <v>1</v>
      </c>
      <c r="I147" s="482">
        <f t="shared" si="7"/>
        <v>25</v>
      </c>
      <c r="J147" s="370" t="s">
        <v>515</v>
      </c>
      <c r="K147" s="358">
        <v>2</v>
      </c>
    </row>
    <row r="148" spans="1:11" ht="89.25">
      <c r="A148" s="390">
        <v>6</v>
      </c>
      <c r="B148" s="393" t="s">
        <v>227</v>
      </c>
      <c r="C148" s="358">
        <v>10</v>
      </c>
      <c r="D148" s="481">
        <v>2</v>
      </c>
      <c r="E148" s="481">
        <v>2</v>
      </c>
      <c r="F148" s="481">
        <v>0</v>
      </c>
      <c r="G148" s="482">
        <f t="shared" si="6"/>
        <v>0</v>
      </c>
      <c r="H148" s="390">
        <v>1</v>
      </c>
      <c r="I148" s="482">
        <f t="shared" si="7"/>
        <v>50</v>
      </c>
      <c r="J148" s="370" t="s">
        <v>516</v>
      </c>
      <c r="K148" s="358">
        <v>1</v>
      </c>
    </row>
    <row r="149" spans="1:11" ht="89.25">
      <c r="A149" s="390">
        <v>7</v>
      </c>
      <c r="B149" s="393" t="s">
        <v>376</v>
      </c>
      <c r="C149" s="358">
        <v>10</v>
      </c>
      <c r="D149" s="481">
        <v>5</v>
      </c>
      <c r="E149" s="481">
        <v>5</v>
      </c>
      <c r="F149" s="481">
        <v>0</v>
      </c>
      <c r="G149" s="482">
        <f t="shared" si="6"/>
        <v>0</v>
      </c>
      <c r="H149" s="390">
        <v>0</v>
      </c>
      <c r="I149" s="482">
        <f t="shared" si="7"/>
        <v>0</v>
      </c>
      <c r="J149" s="370" t="s">
        <v>517</v>
      </c>
      <c r="K149" s="358">
        <v>0</v>
      </c>
    </row>
    <row r="150" spans="1:11" ht="89.25">
      <c r="A150" s="390">
        <v>8</v>
      </c>
      <c r="B150" s="393" t="s">
        <v>165</v>
      </c>
      <c r="C150" s="358">
        <v>10</v>
      </c>
      <c r="D150" s="481">
        <v>8</v>
      </c>
      <c r="E150" s="481">
        <v>8</v>
      </c>
      <c r="F150" s="481">
        <v>2</v>
      </c>
      <c r="G150" s="482">
        <f t="shared" si="6"/>
        <v>25</v>
      </c>
      <c r="H150" s="390">
        <v>2</v>
      </c>
      <c r="I150" s="482">
        <f t="shared" si="7"/>
        <v>25</v>
      </c>
      <c r="J150" s="370" t="s">
        <v>518</v>
      </c>
      <c r="K150" s="358">
        <v>1</v>
      </c>
    </row>
    <row r="151" spans="1:11" ht="26.25" customHeight="1">
      <c r="A151" s="390">
        <v>9</v>
      </c>
      <c r="B151" s="393" t="s">
        <v>167</v>
      </c>
      <c r="C151" s="358">
        <v>10</v>
      </c>
      <c r="D151" s="481">
        <v>9</v>
      </c>
      <c r="E151" s="481">
        <v>7</v>
      </c>
      <c r="F151" s="481">
        <v>0</v>
      </c>
      <c r="G151" s="482">
        <f t="shared" si="6"/>
        <v>0</v>
      </c>
      <c r="H151" s="390">
        <v>3</v>
      </c>
      <c r="I151" s="482">
        <f t="shared" si="7"/>
        <v>42.857142857142854</v>
      </c>
      <c r="J151" s="370" t="s">
        <v>519</v>
      </c>
      <c r="K151" s="358">
        <v>2</v>
      </c>
    </row>
    <row r="152" spans="1:11" ht="63.75">
      <c r="A152" s="390">
        <v>10</v>
      </c>
      <c r="B152" s="393" t="s">
        <v>384</v>
      </c>
      <c r="C152" s="358">
        <v>10</v>
      </c>
      <c r="D152" s="483">
        <v>8</v>
      </c>
      <c r="E152" s="483">
        <v>7</v>
      </c>
      <c r="F152" s="358">
        <v>1</v>
      </c>
      <c r="G152" s="482">
        <f t="shared" si="6"/>
        <v>14.285714285714285</v>
      </c>
      <c r="H152" s="358">
        <v>3</v>
      </c>
      <c r="I152" s="482">
        <f t="shared" si="7"/>
        <v>42.857142857142854</v>
      </c>
      <c r="J152" s="370" t="s">
        <v>520</v>
      </c>
      <c r="K152" s="358">
        <v>3</v>
      </c>
    </row>
    <row r="153" spans="1:11" ht="76.5">
      <c r="A153" s="390">
        <v>11</v>
      </c>
      <c r="B153" s="393" t="s">
        <v>424</v>
      </c>
      <c r="C153" s="358">
        <v>10</v>
      </c>
      <c r="D153" s="483">
        <v>7</v>
      </c>
      <c r="E153" s="483">
        <v>7</v>
      </c>
      <c r="F153" s="483">
        <v>0</v>
      </c>
      <c r="G153" s="482">
        <f t="shared" si="6"/>
        <v>0</v>
      </c>
      <c r="H153" s="484">
        <v>5</v>
      </c>
      <c r="I153" s="482">
        <f t="shared" si="7"/>
        <v>71.42857142857143</v>
      </c>
      <c r="J153" s="370" t="s">
        <v>521</v>
      </c>
      <c r="K153" s="358">
        <v>1</v>
      </c>
    </row>
    <row r="154" spans="1:11" ht="89.25">
      <c r="A154" s="390">
        <v>12</v>
      </c>
      <c r="B154" s="393" t="s">
        <v>426</v>
      </c>
      <c r="C154" s="358">
        <v>10</v>
      </c>
      <c r="D154" s="481">
        <v>7</v>
      </c>
      <c r="E154" s="481">
        <v>7</v>
      </c>
      <c r="F154" s="481">
        <v>2</v>
      </c>
      <c r="G154" s="482">
        <f t="shared" si="6"/>
        <v>28.57142857142857</v>
      </c>
      <c r="H154" s="390">
        <v>0</v>
      </c>
      <c r="I154" s="482">
        <f t="shared" si="7"/>
        <v>0</v>
      </c>
      <c r="J154" s="370" t="s">
        <v>522</v>
      </c>
      <c r="K154" s="358">
        <v>3</v>
      </c>
    </row>
    <row r="155" spans="1:11" ht="76.5">
      <c r="A155" s="390">
        <v>13</v>
      </c>
      <c r="B155" s="393" t="s">
        <v>390</v>
      </c>
      <c r="C155" s="358">
        <v>10</v>
      </c>
      <c r="D155" s="481">
        <v>3</v>
      </c>
      <c r="E155" s="481">
        <v>3</v>
      </c>
      <c r="F155" s="481">
        <v>1</v>
      </c>
      <c r="G155" s="482">
        <f t="shared" si="6"/>
        <v>33.33333333333333</v>
      </c>
      <c r="H155" s="390">
        <v>1</v>
      </c>
      <c r="I155" s="482">
        <f t="shared" si="7"/>
        <v>33.33333333333333</v>
      </c>
      <c r="J155" s="370" t="s">
        <v>523</v>
      </c>
      <c r="K155" s="358">
        <v>1</v>
      </c>
    </row>
    <row r="156" spans="1:11" ht="26.25" customHeight="1">
      <c r="A156" s="485" t="s">
        <v>524</v>
      </c>
      <c r="B156" s="391">
        <v>13</v>
      </c>
      <c r="C156" s="401" t="s">
        <v>525</v>
      </c>
      <c r="D156" s="391">
        <f>SUM(D143:D155)</f>
        <v>104</v>
      </c>
      <c r="E156" s="391">
        <f>SUM(E143:E155)</f>
        <v>99</v>
      </c>
      <c r="F156" s="391">
        <f>SUM(F143:F155)</f>
        <v>15</v>
      </c>
      <c r="G156" s="486">
        <f t="shared" si="6"/>
        <v>15.151515151515152</v>
      </c>
      <c r="H156" s="391">
        <f>SUM(H143:H155)</f>
        <v>20</v>
      </c>
      <c r="I156" s="486">
        <f t="shared" si="7"/>
        <v>20.2020202020202</v>
      </c>
      <c r="J156" s="487"/>
      <c r="K156" s="391">
        <f>SUM(K143:K155)</f>
        <v>19</v>
      </c>
    </row>
    <row r="157" spans="1:11" ht="26.25" customHeight="1">
      <c r="A157" s="494"/>
      <c r="B157" s="478"/>
      <c r="C157" s="470"/>
      <c r="D157" s="478"/>
      <c r="E157" s="478"/>
      <c r="F157" s="478"/>
      <c r="G157" s="495"/>
      <c r="H157" s="478"/>
      <c r="I157" s="495"/>
      <c r="J157" s="496"/>
      <c r="K157" s="478"/>
    </row>
    <row r="158" spans="1:12" ht="17.25" customHeight="1">
      <c r="A158" s="833" t="s">
        <v>534</v>
      </c>
      <c r="B158" s="833"/>
      <c r="C158" s="833"/>
      <c r="D158" s="833"/>
      <c r="E158" s="833"/>
      <c r="F158" s="833"/>
      <c r="G158" s="833"/>
      <c r="H158" s="833"/>
      <c r="I158" s="833"/>
      <c r="J158" s="833"/>
      <c r="K158" s="833"/>
      <c r="L158" s="833"/>
    </row>
    <row r="159" ht="12.75"/>
    <row r="160" spans="1:12" ht="47.25" customHeight="1">
      <c r="A160" s="834" t="s">
        <v>359</v>
      </c>
      <c r="B160" s="835" t="s">
        <v>532</v>
      </c>
      <c r="C160" s="834" t="s">
        <v>895</v>
      </c>
      <c r="D160" s="834" t="s">
        <v>896</v>
      </c>
      <c r="E160" s="834" t="s">
        <v>897</v>
      </c>
      <c r="F160" s="835" t="s">
        <v>898</v>
      </c>
      <c r="G160" s="842" t="s">
        <v>899</v>
      </c>
      <c r="H160" s="843"/>
      <c r="I160" s="842" t="s">
        <v>152</v>
      </c>
      <c r="J160" s="843"/>
      <c r="K160" s="834" t="s">
        <v>153</v>
      </c>
      <c r="L160" s="834" t="s">
        <v>154</v>
      </c>
    </row>
    <row r="161" spans="1:12" ht="62.25" customHeight="1">
      <c r="A161" s="834"/>
      <c r="B161" s="836"/>
      <c r="C161" s="834"/>
      <c r="D161" s="834"/>
      <c r="E161" s="834"/>
      <c r="F161" s="836"/>
      <c r="G161" s="519" t="s">
        <v>155</v>
      </c>
      <c r="H161" s="519" t="s">
        <v>889</v>
      </c>
      <c r="I161" s="519" t="s">
        <v>155</v>
      </c>
      <c r="J161" s="519" t="s">
        <v>889</v>
      </c>
      <c r="K161" s="834"/>
      <c r="L161" s="834"/>
    </row>
    <row r="162" spans="1:12" s="409" customFormat="1" ht="20.25" customHeight="1">
      <c r="A162" s="810">
        <v>1</v>
      </c>
      <c r="B162" s="810" t="s">
        <v>533</v>
      </c>
      <c r="C162" s="810" t="s">
        <v>407</v>
      </c>
      <c r="D162" s="358" t="s">
        <v>189</v>
      </c>
      <c r="E162" s="123">
        <v>16</v>
      </c>
      <c r="F162" s="123">
        <v>14</v>
      </c>
      <c r="G162" s="123">
        <v>3</v>
      </c>
      <c r="H162" s="420">
        <f>G162/F162</f>
        <v>0.21428571428571427</v>
      </c>
      <c r="I162" s="358">
        <v>5</v>
      </c>
      <c r="J162" s="420">
        <f>I162/F162</f>
        <v>0.35714285714285715</v>
      </c>
      <c r="K162" s="370" t="s">
        <v>218</v>
      </c>
      <c r="L162" s="358">
        <v>2</v>
      </c>
    </row>
    <row r="163" spans="1:12" s="409" customFormat="1" ht="21" customHeight="1">
      <c r="A163" s="811"/>
      <c r="B163" s="811"/>
      <c r="C163" s="811"/>
      <c r="D163" s="358" t="s">
        <v>191</v>
      </c>
      <c r="E163" s="123">
        <v>19</v>
      </c>
      <c r="F163" s="123">
        <v>15</v>
      </c>
      <c r="G163" s="123">
        <v>3</v>
      </c>
      <c r="H163" s="420">
        <f aca="true" t="shared" si="8" ref="H163:H184">G163/F163</f>
        <v>0.2</v>
      </c>
      <c r="I163" s="358">
        <v>1</v>
      </c>
      <c r="J163" s="420">
        <f aca="true" t="shared" si="9" ref="J163:J183">I163/F163</f>
        <v>0.06666666666666667</v>
      </c>
      <c r="K163" s="370" t="s">
        <v>218</v>
      </c>
      <c r="L163" s="358">
        <v>0</v>
      </c>
    </row>
    <row r="164" spans="1:12" s="409" customFormat="1" ht="20.25" customHeight="1">
      <c r="A164" s="810">
        <v>2</v>
      </c>
      <c r="B164" s="810" t="s">
        <v>533</v>
      </c>
      <c r="C164" s="810" t="s">
        <v>192</v>
      </c>
      <c r="D164" s="358" t="s">
        <v>368</v>
      </c>
      <c r="E164" s="123">
        <v>17</v>
      </c>
      <c r="F164" s="123">
        <v>11</v>
      </c>
      <c r="G164" s="123">
        <v>2</v>
      </c>
      <c r="H164" s="420">
        <f t="shared" si="8"/>
        <v>0.18181818181818182</v>
      </c>
      <c r="I164" s="358">
        <v>2</v>
      </c>
      <c r="J164" s="420">
        <f t="shared" si="9"/>
        <v>0.18181818181818182</v>
      </c>
      <c r="K164" s="370" t="s">
        <v>220</v>
      </c>
      <c r="L164" s="358">
        <v>2</v>
      </c>
    </row>
    <row r="165" spans="1:12" s="409" customFormat="1" ht="21" customHeight="1">
      <c r="A165" s="811"/>
      <c r="B165" s="811"/>
      <c r="C165" s="811"/>
      <c r="D165" s="372" t="s">
        <v>370</v>
      </c>
      <c r="E165" s="123">
        <v>16</v>
      </c>
      <c r="F165" s="123">
        <v>15</v>
      </c>
      <c r="G165" s="123">
        <v>2</v>
      </c>
      <c r="H165" s="420">
        <f t="shared" si="8"/>
        <v>0.13333333333333333</v>
      </c>
      <c r="I165" s="372">
        <v>3</v>
      </c>
      <c r="J165" s="420">
        <f t="shared" si="9"/>
        <v>0.2</v>
      </c>
      <c r="K165" s="370" t="s">
        <v>220</v>
      </c>
      <c r="L165" s="358">
        <v>3</v>
      </c>
    </row>
    <row r="166" spans="1:37" s="422" customFormat="1" ht="37.5" customHeight="1">
      <c r="A166" s="393">
        <v>3</v>
      </c>
      <c r="B166" s="441" t="s">
        <v>533</v>
      </c>
      <c r="C166" s="393" t="s">
        <v>194</v>
      </c>
      <c r="D166" s="358">
        <v>9</v>
      </c>
      <c r="E166" s="123">
        <v>22</v>
      </c>
      <c r="F166" s="123">
        <v>18</v>
      </c>
      <c r="G166" s="123">
        <v>3</v>
      </c>
      <c r="H166" s="420">
        <f t="shared" si="8"/>
        <v>0.16666666666666666</v>
      </c>
      <c r="I166" s="358">
        <v>4</v>
      </c>
      <c r="J166" s="420">
        <f t="shared" si="9"/>
        <v>0.2222222222222222</v>
      </c>
      <c r="K166" s="370" t="s">
        <v>221</v>
      </c>
      <c r="L166" s="358">
        <v>5</v>
      </c>
      <c r="M166" s="421"/>
      <c r="N166" s="421"/>
      <c r="O166" s="421"/>
      <c r="P166" s="421"/>
      <c r="Q166" s="421"/>
      <c r="R166" s="421"/>
      <c r="S166" s="421"/>
      <c r="T166" s="421"/>
      <c r="U166" s="421"/>
      <c r="V166" s="421"/>
      <c r="W166" s="421"/>
      <c r="X166" s="421"/>
      <c r="Y166" s="421"/>
      <c r="Z166" s="421"/>
      <c r="AA166" s="421"/>
      <c r="AB166" s="421"/>
      <c r="AC166" s="421"/>
      <c r="AD166" s="421"/>
      <c r="AE166" s="421"/>
      <c r="AF166" s="421"/>
      <c r="AG166" s="421"/>
      <c r="AH166" s="421"/>
      <c r="AI166" s="421"/>
      <c r="AJ166" s="421"/>
      <c r="AK166" s="421"/>
    </row>
    <row r="167" spans="1:37" s="422" customFormat="1" ht="37.5" customHeight="1">
      <c r="A167" s="393">
        <v>4</v>
      </c>
      <c r="B167" s="441" t="s">
        <v>533</v>
      </c>
      <c r="C167" s="393" t="s">
        <v>196</v>
      </c>
      <c r="D167" s="358">
        <v>9</v>
      </c>
      <c r="E167" s="123">
        <v>25</v>
      </c>
      <c r="F167" s="123">
        <v>21</v>
      </c>
      <c r="G167" s="123">
        <v>3</v>
      </c>
      <c r="H167" s="420">
        <f t="shared" si="8"/>
        <v>0.14285714285714285</v>
      </c>
      <c r="I167" s="358">
        <v>5</v>
      </c>
      <c r="J167" s="420">
        <f t="shared" si="9"/>
        <v>0.23809523809523808</v>
      </c>
      <c r="K167" s="370" t="s">
        <v>223</v>
      </c>
      <c r="L167" s="358">
        <v>5</v>
      </c>
      <c r="M167" s="421"/>
      <c r="N167" s="421"/>
      <c r="O167" s="421"/>
      <c r="P167" s="421"/>
      <c r="Q167" s="421"/>
      <c r="R167" s="421"/>
      <c r="S167" s="421"/>
      <c r="T167" s="421"/>
      <c r="U167" s="421"/>
      <c r="V167" s="421"/>
      <c r="W167" s="421"/>
      <c r="X167" s="421"/>
      <c r="Y167" s="421"/>
      <c r="Z167" s="421"/>
      <c r="AA167" s="421"/>
      <c r="AB167" s="421"/>
      <c r="AC167" s="421"/>
      <c r="AD167" s="421"/>
      <c r="AE167" s="421"/>
      <c r="AF167" s="421"/>
      <c r="AG167" s="421"/>
      <c r="AH167" s="421"/>
      <c r="AI167" s="421"/>
      <c r="AJ167" s="421"/>
      <c r="AK167" s="421"/>
    </row>
    <row r="168" spans="1:37" s="409" customFormat="1" ht="37.5" customHeight="1">
      <c r="A168" s="393">
        <v>5</v>
      </c>
      <c r="B168" s="393" t="s">
        <v>533</v>
      </c>
      <c r="C168" s="423" t="s">
        <v>644</v>
      </c>
      <c r="D168" s="419">
        <v>9</v>
      </c>
      <c r="E168" s="123">
        <v>4</v>
      </c>
      <c r="F168" s="123">
        <v>4</v>
      </c>
      <c r="G168" s="123">
        <v>2</v>
      </c>
      <c r="H168" s="420">
        <f t="shared" si="8"/>
        <v>0.5</v>
      </c>
      <c r="I168" s="419">
        <v>1</v>
      </c>
      <c r="J168" s="420">
        <f t="shared" si="9"/>
        <v>0.25</v>
      </c>
      <c r="K168" s="370" t="s">
        <v>224</v>
      </c>
      <c r="L168" s="358">
        <v>0</v>
      </c>
      <c r="M168" s="421"/>
      <c r="N168" s="421"/>
      <c r="O168" s="421"/>
      <c r="P168" s="421"/>
      <c r="Q168" s="421"/>
      <c r="R168" s="421"/>
      <c r="S168" s="421"/>
      <c r="T168" s="421"/>
      <c r="U168" s="421"/>
      <c r="V168" s="421"/>
      <c r="W168" s="421"/>
      <c r="X168" s="421"/>
      <c r="Y168" s="421"/>
      <c r="Z168" s="421"/>
      <c r="AA168" s="421"/>
      <c r="AB168" s="421"/>
      <c r="AC168" s="421"/>
      <c r="AD168" s="421"/>
      <c r="AE168" s="421"/>
      <c r="AF168" s="421"/>
      <c r="AG168" s="421"/>
      <c r="AH168" s="421"/>
      <c r="AI168" s="421"/>
      <c r="AJ168" s="421"/>
      <c r="AK168" s="421"/>
    </row>
    <row r="169" spans="1:37" s="409" customFormat="1" ht="37.5" customHeight="1">
      <c r="A169" s="393">
        <v>6</v>
      </c>
      <c r="B169" s="393" t="s">
        <v>533</v>
      </c>
      <c r="C169" s="393" t="s">
        <v>414</v>
      </c>
      <c r="D169" s="358">
        <v>9</v>
      </c>
      <c r="E169" s="123">
        <v>9</v>
      </c>
      <c r="F169" s="123">
        <v>8</v>
      </c>
      <c r="G169" s="123">
        <v>1</v>
      </c>
      <c r="H169" s="420">
        <f t="shared" si="8"/>
        <v>0.125</v>
      </c>
      <c r="I169" s="358">
        <v>1</v>
      </c>
      <c r="J169" s="420">
        <f t="shared" si="9"/>
        <v>0.125</v>
      </c>
      <c r="K169" s="370" t="s">
        <v>226</v>
      </c>
      <c r="L169" s="358">
        <v>1</v>
      </c>
      <c r="M169" s="421"/>
      <c r="N169" s="421"/>
      <c r="O169" s="421"/>
      <c r="P169" s="421"/>
      <c r="Q169" s="421"/>
      <c r="R169" s="421"/>
      <c r="S169" s="421"/>
      <c r="T169" s="421"/>
      <c r="U169" s="421"/>
      <c r="V169" s="421"/>
      <c r="W169" s="421"/>
      <c r="X169" s="421"/>
      <c r="Y169" s="421"/>
      <c r="Z169" s="421"/>
      <c r="AA169" s="421"/>
      <c r="AB169" s="421"/>
      <c r="AC169" s="421"/>
      <c r="AD169" s="421"/>
      <c r="AE169" s="421"/>
      <c r="AF169" s="421"/>
      <c r="AG169" s="421"/>
      <c r="AH169" s="421"/>
      <c r="AI169" s="421"/>
      <c r="AJ169" s="421"/>
      <c r="AK169" s="421"/>
    </row>
    <row r="170" spans="1:12" s="409" customFormat="1" ht="37.5" customHeight="1">
      <c r="A170" s="393">
        <v>7</v>
      </c>
      <c r="B170" s="393" t="s">
        <v>533</v>
      </c>
      <c r="C170" s="393" t="s">
        <v>416</v>
      </c>
      <c r="D170" s="358">
        <v>9</v>
      </c>
      <c r="E170" s="358">
        <v>6</v>
      </c>
      <c r="F170" s="358">
        <v>6</v>
      </c>
      <c r="G170" s="358">
        <v>1</v>
      </c>
      <c r="H170" s="420">
        <f t="shared" si="8"/>
        <v>0.16666666666666666</v>
      </c>
      <c r="I170" s="358">
        <v>4</v>
      </c>
      <c r="J170" s="420">
        <f t="shared" si="9"/>
        <v>0.6666666666666666</v>
      </c>
      <c r="K170" s="370" t="s">
        <v>228</v>
      </c>
      <c r="L170" s="358">
        <v>2</v>
      </c>
    </row>
    <row r="171" spans="1:12" s="409" customFormat="1" ht="37.5" customHeight="1">
      <c r="A171" s="393">
        <v>8</v>
      </c>
      <c r="B171" s="393" t="s">
        <v>533</v>
      </c>
      <c r="C171" s="393" t="s">
        <v>56</v>
      </c>
      <c r="D171" s="358">
        <v>9</v>
      </c>
      <c r="E171" s="123">
        <v>8</v>
      </c>
      <c r="F171" s="123">
        <v>8</v>
      </c>
      <c r="G171" s="123">
        <v>0</v>
      </c>
      <c r="H171" s="420">
        <f t="shared" si="8"/>
        <v>0</v>
      </c>
      <c r="I171" s="358">
        <v>5</v>
      </c>
      <c r="J171" s="420">
        <f t="shared" si="9"/>
        <v>0.625</v>
      </c>
      <c r="K171" s="370" t="s">
        <v>229</v>
      </c>
      <c r="L171" s="377">
        <v>0</v>
      </c>
    </row>
    <row r="172" spans="1:12" s="409" customFormat="1" ht="37.5" customHeight="1">
      <c r="A172" s="393">
        <v>9</v>
      </c>
      <c r="B172" s="393" t="s">
        <v>533</v>
      </c>
      <c r="C172" s="393" t="s">
        <v>378</v>
      </c>
      <c r="D172" s="358">
        <v>9</v>
      </c>
      <c r="E172" s="123">
        <v>8</v>
      </c>
      <c r="F172" s="123">
        <v>5</v>
      </c>
      <c r="G172" s="123">
        <v>2</v>
      </c>
      <c r="H172" s="420">
        <f t="shared" si="8"/>
        <v>0.4</v>
      </c>
      <c r="I172" s="358">
        <v>2</v>
      </c>
      <c r="J172" s="420">
        <f t="shared" si="9"/>
        <v>0.4</v>
      </c>
      <c r="K172" s="370" t="s">
        <v>230</v>
      </c>
      <c r="L172" s="358">
        <v>1</v>
      </c>
    </row>
    <row r="173" spans="1:12" s="409" customFormat="1" ht="37.5" customHeight="1">
      <c r="A173" s="393">
        <v>10</v>
      </c>
      <c r="B173" s="393" t="s">
        <v>533</v>
      </c>
      <c r="C173" s="397" t="s">
        <v>421</v>
      </c>
      <c r="D173" s="369">
        <v>9</v>
      </c>
      <c r="E173" s="517">
        <v>17</v>
      </c>
      <c r="F173" s="517">
        <v>15</v>
      </c>
      <c r="G173" s="517">
        <v>4</v>
      </c>
      <c r="H173" s="420">
        <f t="shared" si="8"/>
        <v>0.26666666666666666</v>
      </c>
      <c r="I173" s="369">
        <v>6</v>
      </c>
      <c r="J173" s="420">
        <f t="shared" si="9"/>
        <v>0.4</v>
      </c>
      <c r="K173" s="434" t="s">
        <v>231</v>
      </c>
      <c r="L173" s="358">
        <v>2</v>
      </c>
    </row>
    <row r="174" spans="1:12" s="409" customFormat="1" ht="37.5" customHeight="1">
      <c r="A174" s="393">
        <v>11</v>
      </c>
      <c r="B174" s="393" t="s">
        <v>533</v>
      </c>
      <c r="C174" s="393" t="s">
        <v>384</v>
      </c>
      <c r="D174" s="358">
        <v>9</v>
      </c>
      <c r="E174" s="123">
        <v>11</v>
      </c>
      <c r="F174" s="518">
        <v>10</v>
      </c>
      <c r="G174" s="123">
        <v>3</v>
      </c>
      <c r="H174" s="420">
        <f t="shared" si="8"/>
        <v>0.3</v>
      </c>
      <c r="I174" s="358">
        <v>3</v>
      </c>
      <c r="J174" s="420">
        <f t="shared" si="9"/>
        <v>0.3</v>
      </c>
      <c r="K174" s="370" t="s">
        <v>232</v>
      </c>
      <c r="L174" s="358">
        <v>5</v>
      </c>
    </row>
    <row r="175" spans="1:18" s="409" customFormat="1" ht="37.5" customHeight="1">
      <c r="A175" s="393">
        <v>12</v>
      </c>
      <c r="B175" s="393" t="s">
        <v>533</v>
      </c>
      <c r="C175" s="393" t="s">
        <v>424</v>
      </c>
      <c r="D175" s="358">
        <v>9</v>
      </c>
      <c r="E175" s="123">
        <v>15</v>
      </c>
      <c r="F175" s="123">
        <v>12</v>
      </c>
      <c r="G175" s="123">
        <v>1</v>
      </c>
      <c r="H175" s="420">
        <f t="shared" si="8"/>
        <v>0.08333333333333333</v>
      </c>
      <c r="I175" s="358">
        <v>2</v>
      </c>
      <c r="J175" s="420">
        <f t="shared" si="9"/>
        <v>0.16666666666666666</v>
      </c>
      <c r="K175" s="370" t="s">
        <v>233</v>
      </c>
      <c r="L175" s="358">
        <v>0</v>
      </c>
      <c r="M175" s="8"/>
      <c r="N175" s="8"/>
      <c r="O175" s="8"/>
      <c r="P175" s="8"/>
      <c r="Q175" s="8"/>
      <c r="R175" s="8"/>
    </row>
    <row r="176" spans="1:12" s="409" customFormat="1" ht="37.5" customHeight="1">
      <c r="A176" s="393">
        <v>13</v>
      </c>
      <c r="B176" s="393" t="s">
        <v>533</v>
      </c>
      <c r="C176" s="393" t="s">
        <v>426</v>
      </c>
      <c r="D176" s="358">
        <v>9</v>
      </c>
      <c r="E176" s="123">
        <v>13</v>
      </c>
      <c r="F176" s="123">
        <v>13</v>
      </c>
      <c r="G176" s="123">
        <v>0</v>
      </c>
      <c r="H176" s="420">
        <f t="shared" si="8"/>
        <v>0</v>
      </c>
      <c r="I176" s="358">
        <v>10</v>
      </c>
      <c r="J176" s="420">
        <f t="shared" si="9"/>
        <v>0.7692307692307693</v>
      </c>
      <c r="K176" s="370" t="s">
        <v>235</v>
      </c>
      <c r="L176" s="358">
        <v>2</v>
      </c>
    </row>
    <row r="177" spans="1:12" s="409" customFormat="1" ht="37.5" customHeight="1">
      <c r="A177" s="393">
        <v>14</v>
      </c>
      <c r="B177" s="393" t="s">
        <v>533</v>
      </c>
      <c r="C177" s="393" t="s">
        <v>390</v>
      </c>
      <c r="D177" s="358">
        <v>9</v>
      </c>
      <c r="E177" s="123">
        <v>12</v>
      </c>
      <c r="F177" s="123">
        <v>11</v>
      </c>
      <c r="G177" s="123">
        <v>1</v>
      </c>
      <c r="H177" s="420">
        <f t="shared" si="8"/>
        <v>0.09090909090909091</v>
      </c>
      <c r="I177" s="358">
        <v>2</v>
      </c>
      <c r="J177" s="420">
        <f t="shared" si="9"/>
        <v>0.18181818181818182</v>
      </c>
      <c r="K177" s="370" t="s">
        <v>236</v>
      </c>
      <c r="L177" s="358">
        <v>2</v>
      </c>
    </row>
    <row r="178" spans="1:12" s="409" customFormat="1" ht="37.5" customHeight="1">
      <c r="A178" s="393">
        <v>15</v>
      </c>
      <c r="B178" s="393" t="s">
        <v>533</v>
      </c>
      <c r="C178" s="393" t="s">
        <v>430</v>
      </c>
      <c r="D178" s="358">
        <v>9</v>
      </c>
      <c r="E178" s="123">
        <v>10</v>
      </c>
      <c r="F178" s="123">
        <v>10</v>
      </c>
      <c r="G178" s="123">
        <v>2</v>
      </c>
      <c r="H178" s="420">
        <f t="shared" si="8"/>
        <v>0.2</v>
      </c>
      <c r="I178" s="358">
        <v>5</v>
      </c>
      <c r="J178" s="420">
        <f t="shared" si="9"/>
        <v>0.5</v>
      </c>
      <c r="K178" s="370" t="s">
        <v>238</v>
      </c>
      <c r="L178" s="358">
        <v>1</v>
      </c>
    </row>
    <row r="179" spans="1:12" s="409" customFormat="1" ht="37.5" customHeight="1">
      <c r="A179" s="393">
        <v>16</v>
      </c>
      <c r="B179" s="393" t="s">
        <v>533</v>
      </c>
      <c r="C179" s="424" t="s">
        <v>398</v>
      </c>
      <c r="D179" s="425">
        <v>9</v>
      </c>
      <c r="E179" s="123">
        <v>4</v>
      </c>
      <c r="F179" s="123">
        <v>4</v>
      </c>
      <c r="G179" s="123">
        <v>0</v>
      </c>
      <c r="H179" s="420">
        <f t="shared" si="8"/>
        <v>0</v>
      </c>
      <c r="I179" s="425">
        <v>2</v>
      </c>
      <c r="J179" s="420">
        <f t="shared" si="9"/>
        <v>0.5</v>
      </c>
      <c r="K179" s="370" t="s">
        <v>239</v>
      </c>
      <c r="L179" s="358">
        <v>0</v>
      </c>
    </row>
    <row r="180" spans="1:12" s="409" customFormat="1" ht="37.5" customHeight="1">
      <c r="A180" s="393">
        <v>17</v>
      </c>
      <c r="B180" s="393" t="s">
        <v>533</v>
      </c>
      <c r="C180" s="393" t="s">
        <v>915</v>
      </c>
      <c r="D180" s="358">
        <v>9</v>
      </c>
      <c r="E180" s="123">
        <v>4</v>
      </c>
      <c r="F180" s="123">
        <v>4</v>
      </c>
      <c r="G180" s="123">
        <v>0</v>
      </c>
      <c r="H180" s="420">
        <f t="shared" si="8"/>
        <v>0</v>
      </c>
      <c r="I180" s="358">
        <v>0</v>
      </c>
      <c r="J180" s="420">
        <f t="shared" si="9"/>
        <v>0</v>
      </c>
      <c r="K180" s="370" t="s">
        <v>241</v>
      </c>
      <c r="L180" s="358">
        <v>1</v>
      </c>
    </row>
    <row r="181" spans="1:12" s="409" customFormat="1" ht="37.5" customHeight="1">
      <c r="A181" s="393">
        <v>18</v>
      </c>
      <c r="B181" s="393" t="s">
        <v>533</v>
      </c>
      <c r="C181" s="393" t="s">
        <v>210</v>
      </c>
      <c r="D181" s="358">
        <v>9</v>
      </c>
      <c r="E181" s="123">
        <v>4</v>
      </c>
      <c r="F181" s="123">
        <v>4</v>
      </c>
      <c r="G181" s="123">
        <v>0</v>
      </c>
      <c r="H181" s="420">
        <f t="shared" si="8"/>
        <v>0</v>
      </c>
      <c r="I181" s="358">
        <v>2</v>
      </c>
      <c r="J181" s="420">
        <f t="shared" si="9"/>
        <v>0.5</v>
      </c>
      <c r="K181" s="370" t="s">
        <v>243</v>
      </c>
      <c r="L181" s="358">
        <v>0</v>
      </c>
    </row>
    <row r="182" spans="1:12" s="409" customFormat="1" ht="37.5" customHeight="1">
      <c r="A182" s="393">
        <v>19</v>
      </c>
      <c r="B182" s="393" t="s">
        <v>533</v>
      </c>
      <c r="C182" s="393" t="s">
        <v>917</v>
      </c>
      <c r="D182" s="358">
        <v>9</v>
      </c>
      <c r="E182" s="123">
        <v>5</v>
      </c>
      <c r="F182" s="123">
        <v>5</v>
      </c>
      <c r="G182" s="123">
        <v>2</v>
      </c>
      <c r="H182" s="420">
        <f t="shared" si="8"/>
        <v>0.4</v>
      </c>
      <c r="I182" s="358">
        <v>0</v>
      </c>
      <c r="J182" s="420">
        <f t="shared" si="9"/>
        <v>0</v>
      </c>
      <c r="K182" s="370" t="s">
        <v>245</v>
      </c>
      <c r="L182" s="358">
        <v>2</v>
      </c>
    </row>
    <row r="183" spans="1:12" s="409" customFormat="1" ht="37.5" customHeight="1">
      <c r="A183" s="393">
        <v>20</v>
      </c>
      <c r="B183" s="393" t="s">
        <v>533</v>
      </c>
      <c r="C183" s="393" t="s">
        <v>919</v>
      </c>
      <c r="D183" s="358">
        <v>9</v>
      </c>
      <c r="E183" s="123">
        <v>2</v>
      </c>
      <c r="F183" s="123">
        <v>1</v>
      </c>
      <c r="G183" s="123">
        <v>0</v>
      </c>
      <c r="H183" s="420">
        <f t="shared" si="8"/>
        <v>0</v>
      </c>
      <c r="I183" s="358">
        <v>1</v>
      </c>
      <c r="J183" s="420">
        <f t="shared" si="9"/>
        <v>1</v>
      </c>
      <c r="K183" s="370" t="s">
        <v>247</v>
      </c>
      <c r="L183" s="358">
        <v>0</v>
      </c>
    </row>
    <row r="184" spans="1:12" s="409" customFormat="1" ht="37.5" customHeight="1">
      <c r="A184" s="393">
        <v>21</v>
      </c>
      <c r="B184" s="393" t="s">
        <v>533</v>
      </c>
      <c r="C184" s="393" t="s">
        <v>404</v>
      </c>
      <c r="D184" s="358">
        <v>9</v>
      </c>
      <c r="E184" s="123">
        <v>5</v>
      </c>
      <c r="F184" s="123">
        <v>5</v>
      </c>
      <c r="G184" s="123">
        <v>1</v>
      </c>
      <c r="H184" s="420">
        <f t="shared" si="8"/>
        <v>0.2</v>
      </c>
      <c r="I184" s="358">
        <v>1</v>
      </c>
      <c r="J184" s="420">
        <f>I184/F184</f>
        <v>0.2</v>
      </c>
      <c r="K184" s="370" t="s">
        <v>249</v>
      </c>
      <c r="L184" s="358">
        <v>1</v>
      </c>
    </row>
    <row r="185" spans="1:12" s="428" customFormat="1" ht="15.75">
      <c r="A185" s="388"/>
      <c r="B185" s="480" t="s">
        <v>533</v>
      </c>
      <c r="C185" s="388">
        <v>21</v>
      </c>
      <c r="D185" s="388">
        <v>9</v>
      </c>
      <c r="E185" s="388">
        <f>SUM(E162:E184)</f>
        <v>252</v>
      </c>
      <c r="F185" s="388">
        <f>SUM(F162:F184)</f>
        <v>219</v>
      </c>
      <c r="G185" s="388">
        <f>SUM(G162:G184)</f>
        <v>36</v>
      </c>
      <c r="H185" s="427">
        <f>G185/F185</f>
        <v>0.1643835616438356</v>
      </c>
      <c r="I185" s="388">
        <f>SUM(I162:I184)</f>
        <v>67</v>
      </c>
      <c r="J185" s="427">
        <f>I185/F185</f>
        <v>0.3059360730593607</v>
      </c>
      <c r="K185" s="388"/>
      <c r="L185" s="388">
        <f>SUM(L162:L184)</f>
        <v>37</v>
      </c>
    </row>
    <row r="186" spans="1:11" ht="26.25" customHeight="1" thickBot="1">
      <c r="A186" s="494"/>
      <c r="B186" s="478"/>
      <c r="C186" s="470"/>
      <c r="D186" s="478"/>
      <c r="E186" s="478"/>
      <c r="F186" s="478"/>
      <c r="G186" s="495"/>
      <c r="H186" s="478"/>
      <c r="I186" s="495"/>
      <c r="J186" s="496"/>
      <c r="K186" s="478"/>
    </row>
    <row r="187" spans="1:12" ht="27" customHeight="1">
      <c r="A187" s="782" t="s">
        <v>530</v>
      </c>
      <c r="B187" s="783"/>
      <c r="C187" s="783"/>
      <c r="D187" s="783"/>
      <c r="E187" s="783"/>
      <c r="F187" s="783"/>
      <c r="G187" s="783"/>
      <c r="H187" s="783"/>
      <c r="I187" s="783"/>
      <c r="J187" s="783"/>
      <c r="K187" s="783"/>
      <c r="L187" s="806"/>
    </row>
    <row r="188" spans="1:12" ht="17.25" customHeight="1">
      <c r="A188" s="784" t="s">
        <v>531</v>
      </c>
      <c r="B188" s="774"/>
      <c r="C188" s="774"/>
      <c r="D188" s="774"/>
      <c r="E188" s="774"/>
      <c r="F188" s="774"/>
      <c r="G188" s="774"/>
      <c r="H188" s="774"/>
      <c r="I188" s="774"/>
      <c r="J188" s="774"/>
      <c r="K188" s="774"/>
      <c r="L188" s="807"/>
    </row>
    <row r="189" spans="1:12" ht="26.25" customHeight="1" thickBot="1">
      <c r="A189" s="820" t="s">
        <v>505</v>
      </c>
      <c r="B189" s="821"/>
      <c r="C189" s="821"/>
      <c r="D189" s="821"/>
      <c r="E189" s="821"/>
      <c r="F189" s="821"/>
      <c r="G189" s="821"/>
      <c r="H189" s="821"/>
      <c r="I189" s="821"/>
      <c r="J189" s="821"/>
      <c r="K189" s="821"/>
      <c r="L189" s="822"/>
    </row>
    <row r="190" spans="1:12" ht="48" customHeight="1" thickBot="1">
      <c r="A190" s="837" t="s">
        <v>359</v>
      </c>
      <c r="B190" s="515" t="s">
        <v>532</v>
      </c>
      <c r="C190" s="829" t="s">
        <v>895</v>
      </c>
      <c r="D190" s="829" t="s">
        <v>896</v>
      </c>
      <c r="E190" s="829" t="s">
        <v>897</v>
      </c>
      <c r="F190" s="448" t="s">
        <v>188</v>
      </c>
      <c r="G190" s="839" t="s">
        <v>899</v>
      </c>
      <c r="H190" s="840"/>
      <c r="I190" s="839" t="s">
        <v>152</v>
      </c>
      <c r="J190" s="840"/>
      <c r="K190" s="829" t="s">
        <v>153</v>
      </c>
      <c r="L190" s="829" t="s">
        <v>154</v>
      </c>
    </row>
    <row r="191" spans="1:12" ht="31.5" customHeight="1">
      <c r="A191" s="838"/>
      <c r="B191" s="516"/>
      <c r="C191" s="830"/>
      <c r="D191" s="830"/>
      <c r="E191" s="830"/>
      <c r="F191" s="448" t="s">
        <v>174</v>
      </c>
      <c r="G191" s="448" t="s">
        <v>155</v>
      </c>
      <c r="H191" s="448" t="s">
        <v>889</v>
      </c>
      <c r="I191" s="448" t="s">
        <v>155</v>
      </c>
      <c r="J191" s="448" t="s">
        <v>889</v>
      </c>
      <c r="K191" s="841"/>
      <c r="L191" s="830"/>
    </row>
    <row r="192" spans="1:12" s="409" customFormat="1" ht="20.25" customHeight="1">
      <c r="A192" s="810">
        <v>1</v>
      </c>
      <c r="B192" s="810" t="s">
        <v>533</v>
      </c>
      <c r="C192" s="810" t="s">
        <v>407</v>
      </c>
      <c r="D192" s="358" t="s">
        <v>189</v>
      </c>
      <c r="E192" s="123">
        <v>16</v>
      </c>
      <c r="F192" s="123">
        <v>14</v>
      </c>
      <c r="G192" s="123">
        <v>2</v>
      </c>
      <c r="H192" s="420">
        <f>G192/F192</f>
        <v>0.14285714285714285</v>
      </c>
      <c r="I192" s="358">
        <v>5</v>
      </c>
      <c r="J192" s="420">
        <f>I192/F192</f>
        <v>0.35714285714285715</v>
      </c>
      <c r="K192" s="812" t="s">
        <v>190</v>
      </c>
      <c r="L192" s="358">
        <v>3</v>
      </c>
    </row>
    <row r="193" spans="1:12" s="409" customFormat="1" ht="21" customHeight="1">
      <c r="A193" s="811"/>
      <c r="B193" s="811"/>
      <c r="C193" s="811"/>
      <c r="D193" s="358" t="s">
        <v>191</v>
      </c>
      <c r="E193" s="123">
        <v>19</v>
      </c>
      <c r="F193" s="123">
        <v>15</v>
      </c>
      <c r="G193" s="123">
        <v>4</v>
      </c>
      <c r="H193" s="420">
        <f aca="true" t="shared" si="10" ref="H193:H215">G193/F193</f>
        <v>0.26666666666666666</v>
      </c>
      <c r="I193" s="358">
        <v>2</v>
      </c>
      <c r="J193" s="420">
        <f aca="true" t="shared" si="11" ref="J193:J214">I193/F193</f>
        <v>0.13333333333333333</v>
      </c>
      <c r="K193" s="813"/>
      <c r="L193" s="358">
        <v>1</v>
      </c>
    </row>
    <row r="194" spans="1:12" s="409" customFormat="1" ht="20.25" customHeight="1">
      <c r="A194" s="810">
        <v>2</v>
      </c>
      <c r="B194" s="810" t="s">
        <v>533</v>
      </c>
      <c r="C194" s="810" t="s">
        <v>192</v>
      </c>
      <c r="D194" s="358" t="s">
        <v>368</v>
      </c>
      <c r="E194" s="123">
        <v>16</v>
      </c>
      <c r="F194" s="123">
        <v>14</v>
      </c>
      <c r="G194" s="123">
        <v>2</v>
      </c>
      <c r="H194" s="420">
        <f t="shared" si="10"/>
        <v>0.14285714285714285</v>
      </c>
      <c r="I194" s="358">
        <v>6</v>
      </c>
      <c r="J194" s="420">
        <f t="shared" si="11"/>
        <v>0.42857142857142855</v>
      </c>
      <c r="K194" s="819" t="s">
        <v>193</v>
      </c>
      <c r="L194" s="358">
        <v>2</v>
      </c>
    </row>
    <row r="195" spans="1:12" s="409" customFormat="1" ht="21" customHeight="1">
      <c r="A195" s="811"/>
      <c r="B195" s="811"/>
      <c r="C195" s="811"/>
      <c r="D195" s="372" t="s">
        <v>370</v>
      </c>
      <c r="E195" s="123">
        <v>17</v>
      </c>
      <c r="F195" s="123">
        <v>9</v>
      </c>
      <c r="G195" s="123">
        <v>1</v>
      </c>
      <c r="H195" s="420">
        <f t="shared" si="10"/>
        <v>0.1111111111111111</v>
      </c>
      <c r="I195" s="372">
        <v>3</v>
      </c>
      <c r="J195" s="420">
        <f t="shared" si="11"/>
        <v>0.3333333333333333</v>
      </c>
      <c r="K195" s="819"/>
      <c r="L195" s="358">
        <v>2</v>
      </c>
    </row>
    <row r="196" spans="1:37" s="422" customFormat="1" ht="37.5" customHeight="1">
      <c r="A196" s="393">
        <v>3</v>
      </c>
      <c r="B196" s="441" t="s">
        <v>533</v>
      </c>
      <c r="C196" s="393" t="s">
        <v>194</v>
      </c>
      <c r="D196" s="358">
        <v>9</v>
      </c>
      <c r="E196" s="123">
        <v>22</v>
      </c>
      <c r="F196" s="123">
        <v>18</v>
      </c>
      <c r="G196" s="123">
        <v>0</v>
      </c>
      <c r="H196" s="420">
        <f t="shared" si="10"/>
        <v>0</v>
      </c>
      <c r="I196" s="358">
        <v>7</v>
      </c>
      <c r="J196" s="420">
        <f t="shared" si="11"/>
        <v>0.3888888888888889</v>
      </c>
      <c r="K196" s="370" t="s">
        <v>195</v>
      </c>
      <c r="L196" s="358">
        <v>7</v>
      </c>
      <c r="M196" s="421"/>
      <c r="N196" s="421"/>
      <c r="O196" s="421"/>
      <c r="P196" s="421"/>
      <c r="Q196" s="421"/>
      <c r="R196" s="421"/>
      <c r="S196" s="421"/>
      <c r="T196" s="421"/>
      <c r="U196" s="421"/>
      <c r="V196" s="421"/>
      <c r="W196" s="421"/>
      <c r="X196" s="421"/>
      <c r="Y196" s="421"/>
      <c r="Z196" s="421"/>
      <c r="AA196" s="421"/>
      <c r="AB196" s="421"/>
      <c r="AC196" s="421"/>
      <c r="AD196" s="421"/>
      <c r="AE196" s="421"/>
      <c r="AF196" s="421"/>
      <c r="AG196" s="421"/>
      <c r="AH196" s="421"/>
      <c r="AI196" s="421"/>
      <c r="AJ196" s="421"/>
      <c r="AK196" s="421"/>
    </row>
    <row r="197" spans="1:37" s="422" customFormat="1" ht="37.5" customHeight="1">
      <c r="A197" s="393">
        <v>4</v>
      </c>
      <c r="B197" s="441" t="s">
        <v>533</v>
      </c>
      <c r="C197" s="393" t="s">
        <v>196</v>
      </c>
      <c r="D197" s="358">
        <v>9</v>
      </c>
      <c r="E197" s="123">
        <v>25</v>
      </c>
      <c r="F197" s="123">
        <v>19</v>
      </c>
      <c r="G197" s="123">
        <v>2</v>
      </c>
      <c r="H197" s="420">
        <f t="shared" si="10"/>
        <v>0.10526315789473684</v>
      </c>
      <c r="I197" s="358">
        <v>4</v>
      </c>
      <c r="J197" s="420">
        <f t="shared" si="11"/>
        <v>0.21052631578947367</v>
      </c>
      <c r="K197" s="370" t="s">
        <v>197</v>
      </c>
      <c r="L197" s="358">
        <v>4</v>
      </c>
      <c r="M197" s="421"/>
      <c r="N197" s="421"/>
      <c r="O197" s="421"/>
      <c r="P197" s="421"/>
      <c r="Q197" s="421"/>
      <c r="R197" s="421"/>
      <c r="S197" s="421"/>
      <c r="T197" s="421"/>
      <c r="U197" s="421"/>
      <c r="V197" s="421"/>
      <c r="W197" s="421"/>
      <c r="X197" s="421"/>
      <c r="Y197" s="421"/>
      <c r="Z197" s="421"/>
      <c r="AA197" s="421"/>
      <c r="AB197" s="421"/>
      <c r="AC197" s="421"/>
      <c r="AD197" s="421"/>
      <c r="AE197" s="421"/>
      <c r="AF197" s="421"/>
      <c r="AG197" s="421"/>
      <c r="AH197" s="421"/>
      <c r="AI197" s="421"/>
      <c r="AJ197" s="421"/>
      <c r="AK197" s="421"/>
    </row>
    <row r="198" spans="1:37" s="409" customFormat="1" ht="37.5" customHeight="1">
      <c r="A198" s="393">
        <v>5</v>
      </c>
      <c r="B198" s="393" t="s">
        <v>533</v>
      </c>
      <c r="C198" s="423" t="s">
        <v>644</v>
      </c>
      <c r="D198" s="419">
        <v>9</v>
      </c>
      <c r="E198" s="123">
        <v>4</v>
      </c>
      <c r="F198" s="123">
        <v>4</v>
      </c>
      <c r="G198" s="123">
        <v>0</v>
      </c>
      <c r="H198" s="420">
        <f t="shared" si="10"/>
        <v>0</v>
      </c>
      <c r="I198" s="419">
        <v>2</v>
      </c>
      <c r="J198" s="420">
        <f t="shared" si="11"/>
        <v>0.5</v>
      </c>
      <c r="K198" s="370" t="s">
        <v>198</v>
      </c>
      <c r="L198" s="358">
        <v>0</v>
      </c>
      <c r="M198" s="421"/>
      <c r="N198" s="421"/>
      <c r="O198" s="421"/>
      <c r="P198" s="421"/>
      <c r="Q198" s="421"/>
      <c r="R198" s="421"/>
      <c r="S198" s="421"/>
      <c r="T198" s="421"/>
      <c r="U198" s="421"/>
      <c r="V198" s="421"/>
      <c r="W198" s="421"/>
      <c r="X198" s="421"/>
      <c r="Y198" s="421"/>
      <c r="Z198" s="421"/>
      <c r="AA198" s="421"/>
      <c r="AB198" s="421"/>
      <c r="AC198" s="421"/>
      <c r="AD198" s="421"/>
      <c r="AE198" s="421"/>
      <c r="AF198" s="421"/>
      <c r="AG198" s="421"/>
      <c r="AH198" s="421"/>
      <c r="AI198" s="421"/>
      <c r="AJ198" s="421"/>
      <c r="AK198" s="421"/>
    </row>
    <row r="199" spans="1:37" s="409" customFormat="1" ht="37.5" customHeight="1">
      <c r="A199" s="393">
        <v>6</v>
      </c>
      <c r="B199" s="393" t="s">
        <v>533</v>
      </c>
      <c r="C199" s="393" t="s">
        <v>414</v>
      </c>
      <c r="D199" s="358">
        <v>9</v>
      </c>
      <c r="E199" s="123">
        <v>9</v>
      </c>
      <c r="F199" s="123">
        <v>8</v>
      </c>
      <c r="G199" s="123">
        <v>0</v>
      </c>
      <c r="H199" s="420">
        <f t="shared" si="10"/>
        <v>0</v>
      </c>
      <c r="I199" s="358">
        <v>3</v>
      </c>
      <c r="J199" s="420">
        <f t="shared" si="11"/>
        <v>0.375</v>
      </c>
      <c r="K199" s="370" t="s">
        <v>199</v>
      </c>
      <c r="L199" s="358">
        <v>2</v>
      </c>
      <c r="M199" s="421"/>
      <c r="N199" s="421"/>
      <c r="O199" s="421"/>
      <c r="P199" s="421"/>
      <c r="Q199" s="421"/>
      <c r="R199" s="421"/>
      <c r="S199" s="421"/>
      <c r="T199" s="421"/>
      <c r="U199" s="421"/>
      <c r="V199" s="421"/>
      <c r="W199" s="421"/>
      <c r="X199" s="421"/>
      <c r="Y199" s="421"/>
      <c r="Z199" s="421"/>
      <c r="AA199" s="421"/>
      <c r="AB199" s="421"/>
      <c r="AC199" s="421"/>
      <c r="AD199" s="421"/>
      <c r="AE199" s="421"/>
      <c r="AF199" s="421"/>
      <c r="AG199" s="421"/>
      <c r="AH199" s="421"/>
      <c r="AI199" s="421"/>
      <c r="AJ199" s="421"/>
      <c r="AK199" s="421"/>
    </row>
    <row r="200" spans="1:12" s="409" customFormat="1" ht="37.5" customHeight="1">
      <c r="A200" s="393">
        <v>7</v>
      </c>
      <c r="B200" s="393" t="s">
        <v>533</v>
      </c>
      <c r="C200" s="393" t="s">
        <v>416</v>
      </c>
      <c r="D200" s="358">
        <v>9</v>
      </c>
      <c r="E200" s="358">
        <v>6</v>
      </c>
      <c r="F200" s="358">
        <v>6</v>
      </c>
      <c r="G200" s="358">
        <v>0</v>
      </c>
      <c r="H200" s="420">
        <f t="shared" si="10"/>
        <v>0</v>
      </c>
      <c r="I200" s="358">
        <v>2</v>
      </c>
      <c r="J200" s="420">
        <f t="shared" si="11"/>
        <v>0.3333333333333333</v>
      </c>
      <c r="K200" s="370" t="s">
        <v>200</v>
      </c>
      <c r="L200" s="358">
        <v>0</v>
      </c>
    </row>
    <row r="201" spans="1:12" s="409" customFormat="1" ht="37.5" customHeight="1">
      <c r="A201" s="393">
        <v>8</v>
      </c>
      <c r="B201" s="393" t="s">
        <v>533</v>
      </c>
      <c r="C201" s="393" t="s">
        <v>56</v>
      </c>
      <c r="D201" s="358">
        <v>9</v>
      </c>
      <c r="E201" s="123">
        <v>8</v>
      </c>
      <c r="F201" s="123">
        <v>7</v>
      </c>
      <c r="G201" s="123">
        <v>0</v>
      </c>
      <c r="H201" s="420">
        <f t="shared" si="10"/>
        <v>0</v>
      </c>
      <c r="I201" s="358">
        <v>6</v>
      </c>
      <c r="J201" s="420">
        <f t="shared" si="11"/>
        <v>0.8571428571428571</v>
      </c>
      <c r="K201" s="370" t="s">
        <v>201</v>
      </c>
      <c r="L201" s="358">
        <v>0</v>
      </c>
    </row>
    <row r="202" spans="1:12" s="409" customFormat="1" ht="37.5" customHeight="1">
      <c r="A202" s="393">
        <v>9</v>
      </c>
      <c r="B202" s="393" t="s">
        <v>533</v>
      </c>
      <c r="C202" s="393" t="s">
        <v>378</v>
      </c>
      <c r="D202" s="358">
        <v>9</v>
      </c>
      <c r="E202" s="123">
        <v>8</v>
      </c>
      <c r="F202" s="123">
        <v>5</v>
      </c>
      <c r="G202" s="123">
        <v>0</v>
      </c>
      <c r="H202" s="420">
        <f t="shared" si="10"/>
        <v>0</v>
      </c>
      <c r="I202" s="358">
        <v>3</v>
      </c>
      <c r="J202" s="420">
        <f t="shared" si="11"/>
        <v>0.6</v>
      </c>
      <c r="K202" s="370" t="s">
        <v>202</v>
      </c>
      <c r="L202" s="358">
        <v>0</v>
      </c>
    </row>
    <row r="203" spans="1:12" s="409" customFormat="1" ht="37.5" customHeight="1">
      <c r="A203" s="393">
        <v>10</v>
      </c>
      <c r="B203" s="393" t="s">
        <v>533</v>
      </c>
      <c r="C203" s="397" t="s">
        <v>421</v>
      </c>
      <c r="D203" s="369">
        <v>9</v>
      </c>
      <c r="E203" s="517">
        <v>17</v>
      </c>
      <c r="F203" s="517">
        <v>16</v>
      </c>
      <c r="G203" s="517">
        <v>0</v>
      </c>
      <c r="H203" s="420">
        <f t="shared" si="10"/>
        <v>0</v>
      </c>
      <c r="I203" s="369">
        <v>10</v>
      </c>
      <c r="J203" s="420">
        <f t="shared" si="11"/>
        <v>0.625</v>
      </c>
      <c r="K203" s="370" t="s">
        <v>183</v>
      </c>
      <c r="L203" s="358">
        <v>1</v>
      </c>
    </row>
    <row r="204" spans="1:12" s="409" customFormat="1" ht="37.5" customHeight="1">
      <c r="A204" s="393">
        <v>11</v>
      </c>
      <c r="B204" s="393" t="s">
        <v>533</v>
      </c>
      <c r="C204" s="393" t="s">
        <v>384</v>
      </c>
      <c r="D204" s="358">
        <v>9</v>
      </c>
      <c r="E204" s="123">
        <v>11</v>
      </c>
      <c r="F204" s="518">
        <v>9</v>
      </c>
      <c r="G204" s="123">
        <v>2</v>
      </c>
      <c r="H204" s="420">
        <f t="shared" si="10"/>
        <v>0.2222222222222222</v>
      </c>
      <c r="I204" s="358">
        <v>3</v>
      </c>
      <c r="J204" s="420">
        <f t="shared" si="11"/>
        <v>0.3333333333333333</v>
      </c>
      <c r="K204" s="370" t="s">
        <v>204</v>
      </c>
      <c r="L204" s="358">
        <v>5</v>
      </c>
    </row>
    <row r="205" spans="1:12" s="409" customFormat="1" ht="37.5" customHeight="1">
      <c r="A205" s="393">
        <v>12</v>
      </c>
      <c r="B205" s="393" t="s">
        <v>533</v>
      </c>
      <c r="C205" s="393" t="s">
        <v>424</v>
      </c>
      <c r="D205" s="358">
        <v>9</v>
      </c>
      <c r="E205" s="123">
        <v>15</v>
      </c>
      <c r="F205" s="123">
        <v>12</v>
      </c>
      <c r="G205" s="123">
        <v>0</v>
      </c>
      <c r="H205" s="420">
        <f t="shared" si="10"/>
        <v>0</v>
      </c>
      <c r="I205" s="358">
        <v>9</v>
      </c>
      <c r="J205" s="420">
        <f t="shared" si="11"/>
        <v>0.75</v>
      </c>
      <c r="K205" s="370" t="s">
        <v>184</v>
      </c>
      <c r="L205" s="358">
        <v>1</v>
      </c>
    </row>
    <row r="206" spans="1:12" s="409" customFormat="1" ht="37.5" customHeight="1">
      <c r="A206" s="393">
        <v>13</v>
      </c>
      <c r="B206" s="393" t="s">
        <v>533</v>
      </c>
      <c r="C206" s="393" t="s">
        <v>426</v>
      </c>
      <c r="D206" s="358">
        <v>9</v>
      </c>
      <c r="E206" s="123">
        <v>13</v>
      </c>
      <c r="F206" s="123">
        <v>13</v>
      </c>
      <c r="G206" s="123">
        <v>0</v>
      </c>
      <c r="H206" s="420">
        <f t="shared" si="10"/>
        <v>0</v>
      </c>
      <c r="I206" s="358">
        <v>11</v>
      </c>
      <c r="J206" s="420">
        <f t="shared" si="11"/>
        <v>0.8461538461538461</v>
      </c>
      <c r="K206" s="370" t="s">
        <v>205</v>
      </c>
      <c r="L206" s="358">
        <v>3</v>
      </c>
    </row>
    <row r="207" spans="1:12" s="409" customFormat="1" ht="37.5" customHeight="1">
      <c r="A207" s="393">
        <v>14</v>
      </c>
      <c r="B207" s="393" t="s">
        <v>533</v>
      </c>
      <c r="C207" s="393" t="s">
        <v>390</v>
      </c>
      <c r="D207" s="358">
        <v>9</v>
      </c>
      <c r="E207" s="123">
        <v>12</v>
      </c>
      <c r="F207" s="123">
        <v>11</v>
      </c>
      <c r="G207" s="123">
        <v>0</v>
      </c>
      <c r="H207" s="420">
        <f t="shared" si="10"/>
        <v>0</v>
      </c>
      <c r="I207" s="358">
        <v>4</v>
      </c>
      <c r="J207" s="420">
        <f t="shared" si="11"/>
        <v>0.36363636363636365</v>
      </c>
      <c r="K207" s="370" t="s">
        <v>206</v>
      </c>
      <c r="L207" s="358">
        <v>2</v>
      </c>
    </row>
    <row r="208" spans="1:12" s="409" customFormat="1" ht="37.5" customHeight="1">
      <c r="A208" s="393">
        <v>15</v>
      </c>
      <c r="B208" s="393" t="s">
        <v>533</v>
      </c>
      <c r="C208" s="393" t="s">
        <v>430</v>
      </c>
      <c r="D208" s="358">
        <v>9</v>
      </c>
      <c r="E208" s="123">
        <v>10</v>
      </c>
      <c r="F208" s="123">
        <v>10</v>
      </c>
      <c r="G208" s="123">
        <v>0</v>
      </c>
      <c r="H208" s="420">
        <f t="shared" si="10"/>
        <v>0</v>
      </c>
      <c r="I208" s="358">
        <v>6</v>
      </c>
      <c r="J208" s="420">
        <f t="shared" si="11"/>
        <v>0.6</v>
      </c>
      <c r="K208" s="370" t="s">
        <v>207</v>
      </c>
      <c r="L208" s="358">
        <v>0</v>
      </c>
    </row>
    <row r="209" spans="1:12" s="409" customFormat="1" ht="37.5" customHeight="1">
      <c r="A209" s="393">
        <v>16</v>
      </c>
      <c r="B209" s="393" t="s">
        <v>533</v>
      </c>
      <c r="C209" s="424" t="s">
        <v>398</v>
      </c>
      <c r="D209" s="425">
        <v>9</v>
      </c>
      <c r="E209" s="123">
        <v>4</v>
      </c>
      <c r="F209" s="123">
        <v>4</v>
      </c>
      <c r="G209" s="123">
        <v>0</v>
      </c>
      <c r="H209" s="420">
        <f t="shared" si="10"/>
        <v>0</v>
      </c>
      <c r="I209" s="425">
        <v>2</v>
      </c>
      <c r="J209" s="420">
        <f t="shared" si="11"/>
        <v>0.5</v>
      </c>
      <c r="K209" s="426" t="s">
        <v>208</v>
      </c>
      <c r="L209" s="368">
        <v>2</v>
      </c>
    </row>
    <row r="210" spans="1:12" s="409" customFormat="1" ht="37.5" customHeight="1">
      <c r="A210" s="393">
        <v>17</v>
      </c>
      <c r="B210" s="393" t="s">
        <v>533</v>
      </c>
      <c r="C210" s="393" t="s">
        <v>915</v>
      </c>
      <c r="D210" s="358">
        <v>9</v>
      </c>
      <c r="E210" s="123">
        <v>4</v>
      </c>
      <c r="F210" s="123">
        <v>4</v>
      </c>
      <c r="G210" s="123">
        <v>0</v>
      </c>
      <c r="H210" s="420">
        <f t="shared" si="10"/>
        <v>0</v>
      </c>
      <c r="I210" s="358">
        <v>1</v>
      </c>
      <c r="J210" s="420">
        <f t="shared" si="11"/>
        <v>0.25</v>
      </c>
      <c r="K210" s="370" t="s">
        <v>209</v>
      </c>
      <c r="L210" s="358">
        <v>1</v>
      </c>
    </row>
    <row r="211" spans="1:12" s="409" customFormat="1" ht="37.5" customHeight="1">
      <c r="A211" s="393">
        <v>18</v>
      </c>
      <c r="B211" s="393" t="s">
        <v>533</v>
      </c>
      <c r="C211" s="393" t="s">
        <v>210</v>
      </c>
      <c r="D211" s="358">
        <v>9</v>
      </c>
      <c r="E211" s="123">
        <v>4</v>
      </c>
      <c r="F211" s="123">
        <v>4</v>
      </c>
      <c r="G211" s="123">
        <v>0</v>
      </c>
      <c r="H211" s="420">
        <f t="shared" si="10"/>
        <v>0</v>
      </c>
      <c r="I211" s="358">
        <v>2</v>
      </c>
      <c r="J211" s="420">
        <f t="shared" si="11"/>
        <v>0.5</v>
      </c>
      <c r="K211" s="370" t="s">
        <v>211</v>
      </c>
      <c r="L211" s="358">
        <v>0</v>
      </c>
    </row>
    <row r="212" spans="1:12" s="409" customFormat="1" ht="37.5" customHeight="1">
      <c r="A212" s="393">
        <v>19</v>
      </c>
      <c r="B212" s="393" t="s">
        <v>533</v>
      </c>
      <c r="C212" s="393" t="s">
        <v>917</v>
      </c>
      <c r="D212" s="358">
        <v>9</v>
      </c>
      <c r="E212" s="123">
        <v>5</v>
      </c>
      <c r="F212" s="123">
        <v>5</v>
      </c>
      <c r="G212" s="123">
        <v>0</v>
      </c>
      <c r="H212" s="420">
        <f t="shared" si="10"/>
        <v>0</v>
      </c>
      <c r="I212" s="358">
        <v>0</v>
      </c>
      <c r="J212" s="420">
        <f t="shared" si="11"/>
        <v>0</v>
      </c>
      <c r="K212" s="370" t="s">
        <v>212</v>
      </c>
      <c r="L212" s="358">
        <v>0</v>
      </c>
    </row>
    <row r="213" spans="1:12" s="409" customFormat="1" ht="37.5" customHeight="1">
      <c r="A213" s="393">
        <v>20</v>
      </c>
      <c r="B213" s="393" t="s">
        <v>533</v>
      </c>
      <c r="C213" s="393" t="s">
        <v>919</v>
      </c>
      <c r="D213" s="358">
        <v>9</v>
      </c>
      <c r="E213" s="123">
        <v>2</v>
      </c>
      <c r="F213" s="123">
        <v>1</v>
      </c>
      <c r="G213" s="123">
        <v>0</v>
      </c>
      <c r="H213" s="420">
        <f t="shared" si="10"/>
        <v>0</v>
      </c>
      <c r="I213" s="358">
        <v>1</v>
      </c>
      <c r="J213" s="420">
        <f t="shared" si="11"/>
        <v>1</v>
      </c>
      <c r="K213" s="370" t="s">
        <v>213</v>
      </c>
      <c r="L213" s="358">
        <v>0</v>
      </c>
    </row>
    <row r="214" spans="1:12" s="409" customFormat="1" ht="37.5" customHeight="1">
      <c r="A214" s="393">
        <v>21</v>
      </c>
      <c r="B214" s="393" t="s">
        <v>533</v>
      </c>
      <c r="C214" s="393" t="s">
        <v>404</v>
      </c>
      <c r="D214" s="358">
        <v>9</v>
      </c>
      <c r="E214" s="123">
        <v>3</v>
      </c>
      <c r="F214" s="123">
        <v>3</v>
      </c>
      <c r="G214" s="123">
        <v>0</v>
      </c>
      <c r="H214" s="420">
        <f t="shared" si="10"/>
        <v>0</v>
      </c>
      <c r="I214" s="358">
        <v>1</v>
      </c>
      <c r="J214" s="420">
        <f t="shared" si="11"/>
        <v>0.3333333333333333</v>
      </c>
      <c r="K214" s="370" t="s">
        <v>214</v>
      </c>
      <c r="L214" s="358">
        <v>3</v>
      </c>
    </row>
    <row r="215" spans="1:12" s="428" customFormat="1" ht="15.75">
      <c r="A215" s="388"/>
      <c r="B215" s="480" t="s">
        <v>533</v>
      </c>
      <c r="C215" s="388">
        <v>21</v>
      </c>
      <c r="D215" s="388">
        <v>9</v>
      </c>
      <c r="E215" s="388">
        <f>SUM(E192:E214)</f>
        <v>250</v>
      </c>
      <c r="F215" s="388">
        <f>SUM(F192:F214)</f>
        <v>211</v>
      </c>
      <c r="G215" s="388">
        <f>SUM(G192:G214)</f>
        <v>13</v>
      </c>
      <c r="H215" s="427">
        <f t="shared" si="10"/>
        <v>0.061611374407582936</v>
      </c>
      <c r="I215" s="388">
        <f>SUM(I192:I214)</f>
        <v>93</v>
      </c>
      <c r="J215" s="427">
        <v>0.315</v>
      </c>
      <c r="K215" s="388"/>
      <c r="L215" s="388">
        <f>SUM(L192:L214)</f>
        <v>39</v>
      </c>
    </row>
    <row r="216" spans="1:11" ht="26.25" customHeight="1">
      <c r="A216" s="494"/>
      <c r="B216" s="478"/>
      <c r="C216" s="470"/>
      <c r="D216" s="478"/>
      <c r="E216" s="478"/>
      <c r="F216" s="478"/>
      <c r="G216" s="495"/>
      <c r="H216" s="478"/>
      <c r="I216" s="495"/>
      <c r="J216" s="496"/>
      <c r="K216" s="478"/>
    </row>
    <row r="217" spans="1:11" ht="15.75">
      <c r="A217" s="774" t="s">
        <v>148</v>
      </c>
      <c r="B217" s="774"/>
      <c r="C217" s="774"/>
      <c r="D217" s="774"/>
      <c r="E217" s="774"/>
      <c r="F217" s="774"/>
      <c r="G217" s="774"/>
      <c r="H217" s="774"/>
      <c r="I217" s="774"/>
      <c r="J217" s="774"/>
      <c r="K217" s="774"/>
    </row>
    <row r="218" spans="1:11" ht="15.75">
      <c r="A218" s="774" t="s">
        <v>149</v>
      </c>
      <c r="B218" s="774"/>
      <c r="C218" s="774"/>
      <c r="D218" s="774"/>
      <c r="E218" s="774"/>
      <c r="F218" s="774"/>
      <c r="G218" s="774"/>
      <c r="H218" s="774"/>
      <c r="I218" s="774"/>
      <c r="J218" s="774"/>
      <c r="K218" s="774"/>
    </row>
    <row r="219" spans="1:11" ht="16.5" customHeight="1">
      <c r="A219" s="780" t="s">
        <v>150</v>
      </c>
      <c r="B219" s="780"/>
      <c r="C219" s="780"/>
      <c r="D219" s="780"/>
      <c r="E219" s="780"/>
      <c r="F219" s="780"/>
      <c r="G219" s="780"/>
      <c r="H219" s="780"/>
      <c r="I219" s="780"/>
      <c r="J219" s="780"/>
      <c r="K219" s="780"/>
    </row>
    <row r="220" spans="1:11" s="392" customFormat="1" ht="26.25" customHeight="1">
      <c r="A220" s="773" t="s">
        <v>359</v>
      </c>
      <c r="B220" s="773" t="s">
        <v>895</v>
      </c>
      <c r="C220" s="773" t="s">
        <v>896</v>
      </c>
      <c r="D220" s="773" t="s">
        <v>897</v>
      </c>
      <c r="E220" s="824" t="s">
        <v>151</v>
      </c>
      <c r="F220" s="773" t="s">
        <v>899</v>
      </c>
      <c r="G220" s="773"/>
      <c r="H220" s="826" t="s">
        <v>152</v>
      </c>
      <c r="I220" s="827"/>
      <c r="J220" s="773" t="s">
        <v>153</v>
      </c>
      <c r="K220" s="773" t="s">
        <v>154</v>
      </c>
    </row>
    <row r="221" spans="1:11" s="392" customFormat="1" ht="27.75" customHeight="1">
      <c r="A221" s="773"/>
      <c r="B221" s="773"/>
      <c r="C221" s="773"/>
      <c r="D221" s="773"/>
      <c r="E221" s="825"/>
      <c r="F221" s="415" t="s">
        <v>155</v>
      </c>
      <c r="G221" s="415" t="s">
        <v>889</v>
      </c>
      <c r="H221" s="415" t="s">
        <v>155</v>
      </c>
      <c r="I221" s="415" t="s">
        <v>889</v>
      </c>
      <c r="J221" s="773"/>
      <c r="K221" s="773"/>
    </row>
    <row r="222" spans="1:11" s="396" customFormat="1" ht="63.75">
      <c r="A222" s="358">
        <v>1</v>
      </c>
      <c r="B222" s="393" t="s">
        <v>407</v>
      </c>
      <c r="C222" s="358">
        <v>11</v>
      </c>
      <c r="D222" s="358">
        <v>15</v>
      </c>
      <c r="E222" s="358">
        <v>14</v>
      </c>
      <c r="F222" s="358">
        <v>3</v>
      </c>
      <c r="G222" s="394">
        <v>21.4</v>
      </c>
      <c r="H222" s="358">
        <v>9</v>
      </c>
      <c r="I222" s="394">
        <v>64.3</v>
      </c>
      <c r="J222" s="395" t="s">
        <v>156</v>
      </c>
      <c r="K222" s="58">
        <v>2</v>
      </c>
    </row>
    <row r="223" spans="1:11" s="396" customFormat="1" ht="63.75">
      <c r="A223" s="358">
        <v>2</v>
      </c>
      <c r="B223" s="393" t="s">
        <v>363</v>
      </c>
      <c r="C223" s="358">
        <v>11</v>
      </c>
      <c r="D223" s="358">
        <v>10</v>
      </c>
      <c r="E223" s="358">
        <v>10</v>
      </c>
      <c r="F223" s="358">
        <v>2</v>
      </c>
      <c r="G223" s="394">
        <v>20</v>
      </c>
      <c r="H223" s="358">
        <v>2</v>
      </c>
      <c r="I223" s="394">
        <v>20</v>
      </c>
      <c r="J223" s="395" t="s">
        <v>157</v>
      </c>
      <c r="K223" s="358">
        <v>2</v>
      </c>
    </row>
    <row r="224" spans="1:11" s="396" customFormat="1" ht="63.75">
      <c r="A224" s="358">
        <v>3</v>
      </c>
      <c r="B224" s="393" t="s">
        <v>158</v>
      </c>
      <c r="C224" s="358">
        <v>11</v>
      </c>
      <c r="D224" s="358">
        <v>9</v>
      </c>
      <c r="E224" s="358">
        <v>8</v>
      </c>
      <c r="F224" s="358">
        <v>2</v>
      </c>
      <c r="G224" s="394">
        <v>25</v>
      </c>
      <c r="H224" s="358">
        <v>1</v>
      </c>
      <c r="I224" s="394">
        <v>12.5</v>
      </c>
      <c r="J224" s="395" t="s">
        <v>159</v>
      </c>
      <c r="K224" s="58">
        <v>3</v>
      </c>
    </row>
    <row r="225" spans="1:11" s="396" customFormat="1" ht="63.75">
      <c r="A225" s="358">
        <v>4</v>
      </c>
      <c r="B225" s="393" t="s">
        <v>444</v>
      </c>
      <c r="C225" s="358">
        <v>11</v>
      </c>
      <c r="D225" s="358">
        <v>16</v>
      </c>
      <c r="E225" s="358">
        <v>16</v>
      </c>
      <c r="F225" s="358">
        <v>2</v>
      </c>
      <c r="G225" s="394">
        <v>12.5</v>
      </c>
      <c r="H225" s="358">
        <v>4</v>
      </c>
      <c r="I225" s="394">
        <v>25</v>
      </c>
      <c r="J225" s="395" t="s">
        <v>160</v>
      </c>
      <c r="K225" s="58">
        <v>1</v>
      </c>
    </row>
    <row r="226" spans="1:11" s="396" customFormat="1" ht="63.75">
      <c r="A226" s="358">
        <v>5</v>
      </c>
      <c r="B226" s="393" t="s">
        <v>161</v>
      </c>
      <c r="C226" s="358">
        <v>11</v>
      </c>
      <c r="D226" s="358">
        <v>7</v>
      </c>
      <c r="E226" s="358">
        <v>7</v>
      </c>
      <c r="F226" s="358">
        <v>0</v>
      </c>
      <c r="G226" s="394">
        <v>0</v>
      </c>
      <c r="H226" s="358">
        <v>5</v>
      </c>
      <c r="I226" s="394">
        <v>71.4</v>
      </c>
      <c r="J226" s="395" t="s">
        <v>162</v>
      </c>
      <c r="K226" s="58">
        <v>1</v>
      </c>
    </row>
    <row r="227" spans="1:11" s="396" customFormat="1" ht="89.25">
      <c r="A227" s="358">
        <v>6</v>
      </c>
      <c r="B227" s="393" t="s">
        <v>416</v>
      </c>
      <c r="C227" s="358">
        <v>11</v>
      </c>
      <c r="D227" s="358">
        <v>4</v>
      </c>
      <c r="E227" s="358">
        <v>4</v>
      </c>
      <c r="F227" s="358">
        <v>0</v>
      </c>
      <c r="G227" s="394">
        <v>0</v>
      </c>
      <c r="H227" s="358">
        <v>1</v>
      </c>
      <c r="I227" s="394">
        <v>25</v>
      </c>
      <c r="J227" s="395" t="s">
        <v>163</v>
      </c>
      <c r="K227" s="58">
        <v>1</v>
      </c>
    </row>
    <row r="228" spans="1:11" s="396" customFormat="1" ht="63.75">
      <c r="A228" s="358">
        <v>7</v>
      </c>
      <c r="B228" s="393" t="s">
        <v>56</v>
      </c>
      <c r="C228" s="358">
        <v>11</v>
      </c>
      <c r="D228" s="358">
        <v>8</v>
      </c>
      <c r="E228" s="358">
        <v>8</v>
      </c>
      <c r="F228" s="358">
        <v>1</v>
      </c>
      <c r="G228" s="394">
        <v>12.5</v>
      </c>
      <c r="H228" s="358">
        <v>3</v>
      </c>
      <c r="I228" s="394">
        <v>37.5</v>
      </c>
      <c r="J228" s="395" t="s">
        <v>164</v>
      </c>
      <c r="K228" s="58">
        <v>1</v>
      </c>
    </row>
    <row r="229" spans="1:11" s="396" customFormat="1" ht="27.75" customHeight="1">
      <c r="A229" s="358">
        <v>8</v>
      </c>
      <c r="B229" s="393" t="s">
        <v>165</v>
      </c>
      <c r="C229" s="358">
        <v>11</v>
      </c>
      <c r="D229" s="358">
        <v>4</v>
      </c>
      <c r="E229" s="358">
        <v>4</v>
      </c>
      <c r="F229" s="358">
        <v>1</v>
      </c>
      <c r="G229" s="394">
        <v>25</v>
      </c>
      <c r="H229" s="358">
        <v>0</v>
      </c>
      <c r="I229" s="394">
        <v>0</v>
      </c>
      <c r="J229" s="395" t="s">
        <v>166</v>
      </c>
      <c r="K229" s="58">
        <v>0</v>
      </c>
    </row>
    <row r="230" spans="1:11" s="396" customFormat="1" ht="63.75">
      <c r="A230" s="358">
        <v>9</v>
      </c>
      <c r="B230" s="397" t="s">
        <v>167</v>
      </c>
      <c r="C230" s="369">
        <v>11</v>
      </c>
      <c r="D230" s="369">
        <v>8</v>
      </c>
      <c r="E230" s="369">
        <v>8</v>
      </c>
      <c r="F230" s="369">
        <v>1</v>
      </c>
      <c r="G230" s="398">
        <v>12.5</v>
      </c>
      <c r="H230" s="369">
        <v>3</v>
      </c>
      <c r="I230" s="398">
        <v>37.5</v>
      </c>
      <c r="J230" s="399" t="s">
        <v>168</v>
      </c>
      <c r="K230" s="58">
        <v>1</v>
      </c>
    </row>
    <row r="231" spans="1:11" s="396" customFormat="1" ht="76.5">
      <c r="A231" s="358">
        <v>10</v>
      </c>
      <c r="B231" s="393" t="s">
        <v>424</v>
      </c>
      <c r="C231" s="358">
        <v>11</v>
      </c>
      <c r="D231" s="358">
        <v>17</v>
      </c>
      <c r="E231" s="358">
        <v>15</v>
      </c>
      <c r="F231" s="358">
        <v>3</v>
      </c>
      <c r="G231" s="394">
        <v>20</v>
      </c>
      <c r="H231" s="358">
        <v>2</v>
      </c>
      <c r="I231" s="394">
        <v>50</v>
      </c>
      <c r="J231" s="395" t="s">
        <v>169</v>
      </c>
      <c r="K231" s="58">
        <v>3</v>
      </c>
    </row>
    <row r="232" spans="1:11" s="396" customFormat="1" ht="63.75">
      <c r="A232" s="358">
        <v>11</v>
      </c>
      <c r="B232" s="393" t="s">
        <v>170</v>
      </c>
      <c r="C232" s="358">
        <v>11</v>
      </c>
      <c r="D232" s="358">
        <v>6</v>
      </c>
      <c r="E232" s="358">
        <v>6</v>
      </c>
      <c r="F232" s="358">
        <v>0</v>
      </c>
      <c r="G232" s="394">
        <v>0</v>
      </c>
      <c r="H232" s="358">
        <v>1</v>
      </c>
      <c r="I232" s="394">
        <v>16.7</v>
      </c>
      <c r="J232" s="395" t="s">
        <v>171</v>
      </c>
      <c r="K232" s="58">
        <v>1</v>
      </c>
    </row>
    <row r="233" spans="1:11" s="296" customFormat="1" ht="12.75">
      <c r="A233" s="400"/>
      <c r="B233" s="401">
        <v>11</v>
      </c>
      <c r="C233" s="401">
        <v>11</v>
      </c>
      <c r="D233" s="401">
        <f>SUM(D222:D232)</f>
        <v>104</v>
      </c>
      <c r="E233" s="401">
        <f>SUM(E222:E232)</f>
        <v>100</v>
      </c>
      <c r="F233" s="401">
        <f>SUM(F222:F232)</f>
        <v>15</v>
      </c>
      <c r="G233" s="402">
        <v>15</v>
      </c>
      <c r="H233" s="401">
        <f>SUM(H222:H232)</f>
        <v>31</v>
      </c>
      <c r="I233" s="403">
        <v>31</v>
      </c>
      <c r="J233" s="401"/>
      <c r="K233" s="401">
        <f>SUM(K222:K232)</f>
        <v>16</v>
      </c>
    </row>
    <row r="234" spans="1:11" s="296" customFormat="1" ht="12.75">
      <c r="A234" s="469"/>
      <c r="B234" s="470"/>
      <c r="C234" s="470"/>
      <c r="D234" s="470"/>
      <c r="E234" s="470"/>
      <c r="F234" s="470"/>
      <c r="G234" s="479"/>
      <c r="H234" s="470"/>
      <c r="I234" s="472"/>
      <c r="J234" s="470"/>
      <c r="K234" s="470"/>
    </row>
    <row r="235" spans="4:8" ht="17.25" customHeight="1" thickBot="1">
      <c r="D235" s="387"/>
      <c r="E235" s="387"/>
      <c r="F235" s="387"/>
      <c r="G235" s="387"/>
      <c r="H235" s="387"/>
    </row>
    <row r="236" spans="1:11" ht="15.75">
      <c r="A236" s="782" t="s">
        <v>172</v>
      </c>
      <c r="B236" s="783"/>
      <c r="C236" s="783"/>
      <c r="D236" s="783"/>
      <c r="E236" s="783"/>
      <c r="F236" s="783"/>
      <c r="G236" s="783"/>
      <c r="H236" s="783"/>
      <c r="I236" s="783"/>
      <c r="J236" s="783"/>
      <c r="K236" s="806"/>
    </row>
    <row r="237" spans="1:11" ht="15.75">
      <c r="A237" s="784" t="s">
        <v>149</v>
      </c>
      <c r="B237" s="774"/>
      <c r="C237" s="774"/>
      <c r="D237" s="774"/>
      <c r="E237" s="774"/>
      <c r="F237" s="774"/>
      <c r="G237" s="774"/>
      <c r="H237" s="774"/>
      <c r="I237" s="774"/>
      <c r="J237" s="774"/>
      <c r="K237" s="807"/>
    </row>
    <row r="238" spans="1:11" ht="16.5" thickBot="1">
      <c r="A238" s="820" t="s">
        <v>150</v>
      </c>
      <c r="B238" s="821"/>
      <c r="C238" s="821"/>
      <c r="D238" s="821"/>
      <c r="E238" s="821"/>
      <c r="F238" s="821"/>
      <c r="G238" s="821"/>
      <c r="H238" s="821"/>
      <c r="I238" s="821"/>
      <c r="J238" s="821"/>
      <c r="K238" s="822"/>
    </row>
    <row r="239" spans="1:11" s="418" customFormat="1" ht="58.5" customHeight="1" thickBot="1">
      <c r="A239" s="816" t="s">
        <v>359</v>
      </c>
      <c r="B239" s="816" t="s">
        <v>895</v>
      </c>
      <c r="C239" s="816" t="s">
        <v>896</v>
      </c>
      <c r="D239" s="816" t="s">
        <v>897</v>
      </c>
      <c r="E239" s="417" t="s">
        <v>173</v>
      </c>
      <c r="F239" s="814" t="s">
        <v>899</v>
      </c>
      <c r="G239" s="815"/>
      <c r="H239" s="814" t="s">
        <v>152</v>
      </c>
      <c r="I239" s="815"/>
      <c r="J239" s="816" t="s">
        <v>153</v>
      </c>
      <c r="K239" s="816" t="s">
        <v>154</v>
      </c>
    </row>
    <row r="240" spans="1:11" s="418" customFormat="1" ht="40.5" customHeight="1">
      <c r="A240" s="818"/>
      <c r="B240" s="818"/>
      <c r="C240" s="818"/>
      <c r="D240" s="818"/>
      <c r="E240" s="417" t="s">
        <v>174</v>
      </c>
      <c r="F240" s="417" t="s">
        <v>155</v>
      </c>
      <c r="G240" s="417" t="s">
        <v>889</v>
      </c>
      <c r="H240" s="417" t="s">
        <v>155</v>
      </c>
      <c r="I240" s="417" t="s">
        <v>889</v>
      </c>
      <c r="J240" s="817"/>
      <c r="K240" s="818"/>
    </row>
    <row r="241" spans="1:11" s="407" customFormat="1" ht="51">
      <c r="A241" s="358">
        <v>1</v>
      </c>
      <c r="B241" s="406" t="s">
        <v>50</v>
      </c>
      <c r="C241" s="358">
        <v>11</v>
      </c>
      <c r="D241" s="358">
        <v>15</v>
      </c>
      <c r="E241" s="358">
        <v>14</v>
      </c>
      <c r="F241" s="358">
        <v>2</v>
      </c>
      <c r="G241" s="358">
        <v>14.3</v>
      </c>
      <c r="H241" s="358">
        <v>3</v>
      </c>
      <c r="I241" s="358">
        <v>21.4</v>
      </c>
      <c r="J241" s="370" t="s">
        <v>175</v>
      </c>
      <c r="K241" s="358">
        <v>0</v>
      </c>
    </row>
    <row r="242" spans="1:11" s="407" customFormat="1" ht="76.5">
      <c r="A242" s="358">
        <v>2</v>
      </c>
      <c r="B242" s="406" t="s">
        <v>363</v>
      </c>
      <c r="C242" s="358">
        <v>11</v>
      </c>
      <c r="D242" s="358">
        <v>10</v>
      </c>
      <c r="E242" s="358">
        <v>10</v>
      </c>
      <c r="F242" s="358">
        <v>0</v>
      </c>
      <c r="G242" s="358">
        <v>0</v>
      </c>
      <c r="H242" s="358">
        <v>3</v>
      </c>
      <c r="I242" s="394">
        <v>30</v>
      </c>
      <c r="J242" s="370" t="s">
        <v>176</v>
      </c>
      <c r="K242" s="358">
        <v>0</v>
      </c>
    </row>
    <row r="243" spans="1:11" s="407" customFormat="1" ht="76.5">
      <c r="A243" s="358">
        <v>3</v>
      </c>
      <c r="B243" s="406" t="s">
        <v>365</v>
      </c>
      <c r="C243" s="358">
        <v>11</v>
      </c>
      <c r="D243" s="358">
        <v>9</v>
      </c>
      <c r="E243" s="358">
        <v>8</v>
      </c>
      <c r="F243" s="358">
        <v>0</v>
      </c>
      <c r="G243" s="358">
        <v>0</v>
      </c>
      <c r="H243" s="358">
        <v>7</v>
      </c>
      <c r="I243" s="358">
        <v>87.5</v>
      </c>
      <c r="J243" s="370" t="s">
        <v>177</v>
      </c>
      <c r="K243" s="358">
        <v>1</v>
      </c>
    </row>
    <row r="244" spans="1:25" s="407" customFormat="1" ht="51">
      <c r="A244" s="358">
        <v>4</v>
      </c>
      <c r="B244" s="406" t="s">
        <v>332</v>
      </c>
      <c r="C244" s="358">
        <v>11</v>
      </c>
      <c r="D244" s="358">
        <v>16</v>
      </c>
      <c r="E244" s="358">
        <v>16</v>
      </c>
      <c r="F244" s="358">
        <v>0</v>
      </c>
      <c r="G244" s="358">
        <v>0</v>
      </c>
      <c r="H244" s="358">
        <v>5</v>
      </c>
      <c r="I244" s="358">
        <v>31.3</v>
      </c>
      <c r="J244" s="370" t="s">
        <v>178</v>
      </c>
      <c r="K244" s="358">
        <v>0</v>
      </c>
      <c r="L244" s="408"/>
      <c r="M244" s="408"/>
      <c r="N244" s="408"/>
      <c r="O244" s="408"/>
      <c r="P244" s="408"/>
      <c r="Q244" s="408"/>
      <c r="R244" s="408"/>
      <c r="S244" s="408"/>
      <c r="T244" s="408"/>
      <c r="U244" s="408"/>
      <c r="V244" s="408"/>
      <c r="W244" s="408"/>
      <c r="X244" s="408"/>
      <c r="Y244" s="408"/>
    </row>
    <row r="245" spans="1:11" s="407" customFormat="1" ht="76.5">
      <c r="A245" s="358">
        <v>5</v>
      </c>
      <c r="B245" s="406" t="s">
        <v>414</v>
      </c>
      <c r="C245" s="358">
        <v>11</v>
      </c>
      <c r="D245" s="358">
        <v>7</v>
      </c>
      <c r="E245" s="358">
        <v>7</v>
      </c>
      <c r="F245" s="358">
        <v>0</v>
      </c>
      <c r="G245" s="358">
        <v>0</v>
      </c>
      <c r="H245" s="358">
        <v>3</v>
      </c>
      <c r="I245" s="358">
        <v>42.9</v>
      </c>
      <c r="J245" s="370" t="s">
        <v>179</v>
      </c>
      <c r="K245" s="358">
        <v>2</v>
      </c>
    </row>
    <row r="246" spans="1:11" s="407" customFormat="1" ht="63.75">
      <c r="A246" s="358">
        <v>6</v>
      </c>
      <c r="B246" s="406" t="s">
        <v>416</v>
      </c>
      <c r="C246" s="358">
        <v>11</v>
      </c>
      <c r="D246" s="358">
        <v>4</v>
      </c>
      <c r="E246" s="358">
        <v>4</v>
      </c>
      <c r="F246" s="358">
        <v>0</v>
      </c>
      <c r="G246" s="358">
        <v>0</v>
      </c>
      <c r="H246" s="358">
        <v>0</v>
      </c>
      <c r="I246" s="358">
        <v>0</v>
      </c>
      <c r="J246" s="370" t="s">
        <v>180</v>
      </c>
      <c r="K246" s="390">
        <v>1</v>
      </c>
    </row>
    <row r="247" spans="1:11" s="407" customFormat="1" ht="76.5">
      <c r="A247" s="358">
        <v>7</v>
      </c>
      <c r="B247" s="406" t="s">
        <v>56</v>
      </c>
      <c r="C247" s="358">
        <v>11</v>
      </c>
      <c r="D247" s="358">
        <v>8</v>
      </c>
      <c r="E247" s="358">
        <v>8</v>
      </c>
      <c r="F247" s="358">
        <v>0</v>
      </c>
      <c r="G247" s="358">
        <v>0</v>
      </c>
      <c r="H247" s="358">
        <v>8</v>
      </c>
      <c r="I247" s="358">
        <v>100</v>
      </c>
      <c r="J247" s="370" t="s">
        <v>181</v>
      </c>
      <c r="K247" s="358">
        <v>0</v>
      </c>
    </row>
    <row r="248" spans="1:11" s="409" customFormat="1" ht="76.5">
      <c r="A248" s="358">
        <v>8</v>
      </c>
      <c r="B248" s="393" t="s">
        <v>378</v>
      </c>
      <c r="C248" s="358">
        <v>11</v>
      </c>
      <c r="D248" s="358">
        <v>4</v>
      </c>
      <c r="E248" s="358">
        <v>4</v>
      </c>
      <c r="F248" s="358">
        <v>0</v>
      </c>
      <c r="G248" s="358">
        <v>0</v>
      </c>
      <c r="H248" s="358">
        <v>1</v>
      </c>
      <c r="I248" s="394">
        <v>25</v>
      </c>
      <c r="J248" s="370" t="s">
        <v>182</v>
      </c>
      <c r="K248" s="358">
        <v>0</v>
      </c>
    </row>
    <row r="249" spans="1:11" s="407" customFormat="1" ht="76.5">
      <c r="A249" s="358">
        <v>9</v>
      </c>
      <c r="B249" s="410" t="s">
        <v>167</v>
      </c>
      <c r="C249" s="369">
        <v>11</v>
      </c>
      <c r="D249" s="369">
        <v>8</v>
      </c>
      <c r="E249" s="369">
        <v>6</v>
      </c>
      <c r="F249" s="369">
        <v>0</v>
      </c>
      <c r="G249" s="369">
        <v>0</v>
      </c>
      <c r="H249" s="369">
        <v>3</v>
      </c>
      <c r="I249" s="398">
        <v>50</v>
      </c>
      <c r="J249" s="411" t="s">
        <v>183</v>
      </c>
      <c r="K249" s="369">
        <v>1</v>
      </c>
    </row>
    <row r="250" spans="1:11" s="407" customFormat="1" ht="76.5">
      <c r="A250" s="358">
        <v>10</v>
      </c>
      <c r="B250" s="406" t="s">
        <v>424</v>
      </c>
      <c r="C250" s="358">
        <v>11</v>
      </c>
      <c r="D250" s="358">
        <v>17</v>
      </c>
      <c r="E250" s="358">
        <v>14</v>
      </c>
      <c r="F250" s="358">
        <v>0</v>
      </c>
      <c r="G250" s="358">
        <v>0</v>
      </c>
      <c r="H250" s="358">
        <v>5</v>
      </c>
      <c r="I250" s="394">
        <v>35.7</v>
      </c>
      <c r="J250" s="370" t="s">
        <v>184</v>
      </c>
      <c r="K250" s="358">
        <v>2</v>
      </c>
    </row>
    <row r="251" spans="1:11" s="407" customFormat="1" ht="63.75">
      <c r="A251" s="358">
        <v>11</v>
      </c>
      <c r="B251" s="406" t="s">
        <v>426</v>
      </c>
      <c r="C251" s="358">
        <v>11</v>
      </c>
      <c r="D251" s="358">
        <v>6</v>
      </c>
      <c r="E251" s="358">
        <v>6</v>
      </c>
      <c r="F251" s="358">
        <v>0</v>
      </c>
      <c r="G251" s="358">
        <v>0</v>
      </c>
      <c r="H251" s="358">
        <v>3</v>
      </c>
      <c r="I251" s="394">
        <v>50</v>
      </c>
      <c r="J251" s="370" t="s">
        <v>185</v>
      </c>
      <c r="K251" s="358">
        <v>1</v>
      </c>
    </row>
    <row r="252" spans="1:11" s="414" customFormat="1" ht="15.75">
      <c r="A252" s="389"/>
      <c r="B252" s="412">
        <v>11</v>
      </c>
      <c r="C252" s="388">
        <v>11</v>
      </c>
      <c r="D252" s="388">
        <f>SUM(D241:D251)</f>
        <v>104</v>
      </c>
      <c r="E252" s="388">
        <f>SUM(E241:E251)</f>
        <v>97</v>
      </c>
      <c r="F252" s="388">
        <f>SUM(F241:F251)</f>
        <v>2</v>
      </c>
      <c r="G252" s="388">
        <v>2.1</v>
      </c>
      <c r="H252" s="388">
        <f>SUM(H241:H251)</f>
        <v>41</v>
      </c>
      <c r="I252" s="413">
        <v>42.3</v>
      </c>
      <c r="J252" s="388"/>
      <c r="K252" s="388">
        <f>SUM(K241:K251)</f>
        <v>8</v>
      </c>
    </row>
    <row r="253" spans="1:11" s="414" customFormat="1" ht="15.75">
      <c r="A253" s="405"/>
      <c r="B253" s="405"/>
      <c r="C253" s="405"/>
      <c r="D253" s="405"/>
      <c r="E253" s="405"/>
      <c r="F253" s="405"/>
      <c r="G253" s="405"/>
      <c r="H253" s="405"/>
      <c r="I253" s="450"/>
      <c r="J253" s="405"/>
      <c r="K253" s="405"/>
    </row>
    <row r="254" spans="1:11" s="414" customFormat="1" ht="15.75">
      <c r="A254" s="405"/>
      <c r="B254" s="405"/>
      <c r="C254" s="405"/>
      <c r="D254" s="405"/>
      <c r="E254" s="405"/>
      <c r="F254" s="405"/>
      <c r="G254" s="405"/>
      <c r="H254" s="405"/>
      <c r="I254" s="450"/>
      <c r="J254" s="405"/>
      <c r="K254" s="405"/>
    </row>
    <row r="255" spans="1:11" ht="14.25" customHeight="1">
      <c r="A255" s="774" t="s">
        <v>250</v>
      </c>
      <c r="B255" s="774"/>
      <c r="C255" s="774"/>
      <c r="D255" s="774"/>
      <c r="E255" s="774"/>
      <c r="F255" s="774"/>
      <c r="G255" s="774"/>
      <c r="H255" s="774"/>
      <c r="I255" s="774"/>
      <c r="J255" s="774"/>
      <c r="K255" s="774"/>
    </row>
    <row r="256" spans="1:11" ht="15.75">
      <c r="A256" s="774" t="s">
        <v>942</v>
      </c>
      <c r="B256" s="774"/>
      <c r="C256" s="774"/>
      <c r="D256" s="774"/>
      <c r="E256" s="774"/>
      <c r="F256" s="774"/>
      <c r="G256" s="774"/>
      <c r="H256" s="774"/>
      <c r="I256" s="774"/>
      <c r="J256" s="774"/>
      <c r="K256" s="774"/>
    </row>
    <row r="257" spans="1:11" ht="15.75">
      <c r="A257" s="774" t="s">
        <v>150</v>
      </c>
      <c r="B257" s="774"/>
      <c r="C257" s="774"/>
      <c r="D257" s="774"/>
      <c r="E257" s="774"/>
      <c r="F257" s="774"/>
      <c r="G257" s="774"/>
      <c r="H257" s="774"/>
      <c r="I257" s="774"/>
      <c r="J257" s="774"/>
      <c r="K257" s="774"/>
    </row>
    <row r="258" spans="1:11" s="418" customFormat="1" ht="11.25">
      <c r="A258" s="773" t="s">
        <v>359</v>
      </c>
      <c r="B258" s="773" t="s">
        <v>895</v>
      </c>
      <c r="C258" s="773" t="s">
        <v>896</v>
      </c>
      <c r="D258" s="773" t="s">
        <v>897</v>
      </c>
      <c r="E258" s="773" t="s">
        <v>151</v>
      </c>
      <c r="F258" s="773" t="s">
        <v>899</v>
      </c>
      <c r="G258" s="773"/>
      <c r="H258" s="773" t="s">
        <v>152</v>
      </c>
      <c r="I258" s="773"/>
      <c r="J258" s="773" t="s">
        <v>153</v>
      </c>
      <c r="K258" s="773" t="s">
        <v>154</v>
      </c>
    </row>
    <row r="259" spans="1:11" s="418" customFormat="1" ht="63.75" customHeight="1">
      <c r="A259" s="773"/>
      <c r="B259" s="773"/>
      <c r="C259" s="773"/>
      <c r="D259" s="773"/>
      <c r="E259" s="773"/>
      <c r="F259" s="415" t="s">
        <v>155</v>
      </c>
      <c r="G259" s="415" t="s">
        <v>889</v>
      </c>
      <c r="H259" s="415" t="s">
        <v>155</v>
      </c>
      <c r="I259" s="415" t="s">
        <v>889</v>
      </c>
      <c r="J259" s="773"/>
      <c r="K259" s="773"/>
    </row>
    <row r="260" spans="1:11" s="409" customFormat="1" ht="63.75">
      <c r="A260" s="358">
        <v>1</v>
      </c>
      <c r="B260" s="393" t="s">
        <v>361</v>
      </c>
      <c r="C260" s="358">
        <v>10</v>
      </c>
      <c r="D260" s="358">
        <v>16</v>
      </c>
      <c r="E260" s="358">
        <v>15</v>
      </c>
      <c r="F260" s="358">
        <v>2</v>
      </c>
      <c r="G260" s="420">
        <f>F260/E260</f>
        <v>0.13333333333333333</v>
      </c>
      <c r="H260" s="358">
        <v>6</v>
      </c>
      <c r="I260" s="420">
        <f>H260/E260</f>
        <v>0.4</v>
      </c>
      <c r="J260" s="370" t="s">
        <v>943</v>
      </c>
      <c r="K260" s="358">
        <v>2</v>
      </c>
    </row>
    <row r="261" spans="1:11" s="409" customFormat="1" ht="63.75">
      <c r="A261" s="358">
        <v>2</v>
      </c>
      <c r="B261" s="393" t="s">
        <v>944</v>
      </c>
      <c r="C261" s="358">
        <v>10</v>
      </c>
      <c r="D261" s="358">
        <v>13</v>
      </c>
      <c r="E261" s="358">
        <v>12</v>
      </c>
      <c r="F261" s="358">
        <v>1</v>
      </c>
      <c r="G261" s="420">
        <f aca="true" t="shared" si="12" ref="G261:G273">F261/E261</f>
        <v>0.08333333333333333</v>
      </c>
      <c r="H261" s="358">
        <v>7</v>
      </c>
      <c r="I261" s="420">
        <f aca="true" t="shared" si="13" ref="I261:I273">H261/E261</f>
        <v>0.5833333333333334</v>
      </c>
      <c r="J261" s="370" t="s">
        <v>157</v>
      </c>
      <c r="K261" s="358">
        <v>0</v>
      </c>
    </row>
    <row r="262" spans="1:11" s="409" customFormat="1" ht="76.5">
      <c r="A262" s="358">
        <v>3</v>
      </c>
      <c r="B262" s="393" t="s">
        <v>460</v>
      </c>
      <c r="C262" s="358">
        <v>10</v>
      </c>
      <c r="D262" s="358">
        <v>9</v>
      </c>
      <c r="E262" s="358">
        <v>9</v>
      </c>
      <c r="F262" s="358">
        <v>2</v>
      </c>
      <c r="G262" s="420">
        <f t="shared" si="12"/>
        <v>0.2222222222222222</v>
      </c>
      <c r="H262" s="358">
        <v>1</v>
      </c>
      <c r="I262" s="420">
        <f t="shared" si="13"/>
        <v>0.1111111111111111</v>
      </c>
      <c r="J262" s="370" t="s">
        <v>945</v>
      </c>
      <c r="K262" s="358">
        <v>2</v>
      </c>
    </row>
    <row r="263" spans="1:11" s="409" customFormat="1" ht="63.75">
      <c r="A263" s="358">
        <v>4</v>
      </c>
      <c r="B263" s="393" t="s">
        <v>332</v>
      </c>
      <c r="C263" s="358">
        <v>10</v>
      </c>
      <c r="D263" s="358">
        <v>13</v>
      </c>
      <c r="E263" s="358">
        <v>13</v>
      </c>
      <c r="F263" s="358">
        <v>1</v>
      </c>
      <c r="G263" s="420">
        <f t="shared" si="12"/>
        <v>0.07692307692307693</v>
      </c>
      <c r="H263" s="358">
        <v>2</v>
      </c>
      <c r="I263" s="420">
        <f t="shared" si="13"/>
        <v>0.15384615384615385</v>
      </c>
      <c r="J263" s="370" t="s">
        <v>946</v>
      </c>
      <c r="K263" s="358">
        <v>1</v>
      </c>
    </row>
    <row r="264" spans="1:11" s="409" customFormat="1" ht="76.5">
      <c r="A264" s="358">
        <v>5</v>
      </c>
      <c r="B264" s="393" t="s">
        <v>373</v>
      </c>
      <c r="C264" s="358">
        <v>10</v>
      </c>
      <c r="D264" s="358">
        <v>4</v>
      </c>
      <c r="E264" s="358">
        <v>4</v>
      </c>
      <c r="F264" s="358">
        <v>1</v>
      </c>
      <c r="G264" s="420">
        <f t="shared" si="12"/>
        <v>0.25</v>
      </c>
      <c r="H264" s="358">
        <v>2</v>
      </c>
      <c r="I264" s="420">
        <f t="shared" si="13"/>
        <v>0.5</v>
      </c>
      <c r="J264" s="370" t="s">
        <v>947</v>
      </c>
      <c r="K264" s="358">
        <v>2</v>
      </c>
    </row>
    <row r="265" spans="1:11" s="409" customFormat="1" ht="89.25">
      <c r="A265" s="358">
        <v>6</v>
      </c>
      <c r="B265" s="393" t="s">
        <v>416</v>
      </c>
      <c r="C265" s="358">
        <v>10</v>
      </c>
      <c r="D265" s="358">
        <v>2</v>
      </c>
      <c r="E265" s="358">
        <v>2</v>
      </c>
      <c r="F265" s="358">
        <v>1</v>
      </c>
      <c r="G265" s="420">
        <f t="shared" si="12"/>
        <v>0.5</v>
      </c>
      <c r="H265" s="358">
        <v>1</v>
      </c>
      <c r="I265" s="420">
        <f t="shared" si="13"/>
        <v>0.5</v>
      </c>
      <c r="J265" s="370" t="s">
        <v>948</v>
      </c>
      <c r="K265" s="358">
        <v>1</v>
      </c>
    </row>
    <row r="266" spans="1:11" s="409" customFormat="1" ht="76.5">
      <c r="A266" s="358">
        <v>7</v>
      </c>
      <c r="B266" s="393" t="s">
        <v>376</v>
      </c>
      <c r="C266" s="358">
        <v>10</v>
      </c>
      <c r="D266" s="358">
        <v>5</v>
      </c>
      <c r="E266" s="358">
        <v>3</v>
      </c>
      <c r="F266" s="358">
        <v>0</v>
      </c>
      <c r="G266" s="420">
        <f t="shared" si="12"/>
        <v>0</v>
      </c>
      <c r="H266" s="358">
        <v>0</v>
      </c>
      <c r="I266" s="420">
        <f t="shared" si="13"/>
        <v>0</v>
      </c>
      <c r="J266" s="370" t="s">
        <v>949</v>
      </c>
      <c r="K266" s="358">
        <v>0</v>
      </c>
    </row>
    <row r="267" spans="1:11" s="409" customFormat="1" ht="63.75">
      <c r="A267" s="358">
        <v>8</v>
      </c>
      <c r="B267" s="393" t="s">
        <v>165</v>
      </c>
      <c r="C267" s="358">
        <v>10</v>
      </c>
      <c r="D267" s="358">
        <v>8</v>
      </c>
      <c r="E267" s="358">
        <v>8</v>
      </c>
      <c r="F267" s="358">
        <v>2</v>
      </c>
      <c r="G267" s="420">
        <f t="shared" si="12"/>
        <v>0.25</v>
      </c>
      <c r="H267" s="358">
        <v>2</v>
      </c>
      <c r="I267" s="420">
        <f t="shared" si="13"/>
        <v>0.25</v>
      </c>
      <c r="J267" s="370" t="s">
        <v>950</v>
      </c>
      <c r="K267" s="358">
        <v>1</v>
      </c>
    </row>
    <row r="268" spans="1:11" s="409" customFormat="1" ht="63.75">
      <c r="A268" s="358">
        <v>9</v>
      </c>
      <c r="B268" s="393" t="s">
        <v>167</v>
      </c>
      <c r="C268" s="358">
        <v>10</v>
      </c>
      <c r="D268" s="358">
        <v>9</v>
      </c>
      <c r="E268" s="358">
        <v>9</v>
      </c>
      <c r="F268" s="358">
        <v>0</v>
      </c>
      <c r="G268" s="420">
        <f t="shared" si="12"/>
        <v>0</v>
      </c>
      <c r="H268" s="358">
        <v>5</v>
      </c>
      <c r="I268" s="420">
        <f t="shared" si="13"/>
        <v>0.5555555555555556</v>
      </c>
      <c r="J268" s="370" t="s">
        <v>951</v>
      </c>
      <c r="K268" s="358">
        <v>2</v>
      </c>
    </row>
    <row r="269" spans="1:12" s="409" customFormat="1" ht="63.75">
      <c r="A269" s="358">
        <v>10</v>
      </c>
      <c r="B269" s="393" t="s">
        <v>384</v>
      </c>
      <c r="C269" s="358">
        <v>10</v>
      </c>
      <c r="D269" s="358">
        <v>8</v>
      </c>
      <c r="E269" s="358">
        <v>8</v>
      </c>
      <c r="F269" s="358">
        <v>2</v>
      </c>
      <c r="G269" s="420">
        <f t="shared" si="12"/>
        <v>0.25</v>
      </c>
      <c r="H269" s="358">
        <v>1</v>
      </c>
      <c r="I269" s="420">
        <f t="shared" si="13"/>
        <v>0.125</v>
      </c>
      <c r="J269" s="370" t="s">
        <v>952</v>
      </c>
      <c r="K269" s="358">
        <v>3</v>
      </c>
      <c r="L269" s="421"/>
    </row>
    <row r="270" spans="1:11" s="409" customFormat="1" ht="63.75">
      <c r="A270" s="358">
        <v>11</v>
      </c>
      <c r="B270" s="393" t="s">
        <v>424</v>
      </c>
      <c r="C270" s="358">
        <v>10</v>
      </c>
      <c r="D270" s="358">
        <v>7</v>
      </c>
      <c r="E270" s="358">
        <v>6</v>
      </c>
      <c r="F270" s="358">
        <v>1</v>
      </c>
      <c r="G270" s="420">
        <f t="shared" si="12"/>
        <v>0.16666666666666666</v>
      </c>
      <c r="H270" s="358">
        <v>2</v>
      </c>
      <c r="I270" s="420">
        <f t="shared" si="13"/>
        <v>0.3333333333333333</v>
      </c>
      <c r="J270" s="370" t="s">
        <v>953</v>
      </c>
      <c r="K270" s="358">
        <v>1</v>
      </c>
    </row>
    <row r="271" spans="1:11" s="409" customFormat="1" ht="76.5">
      <c r="A271" s="358">
        <v>12</v>
      </c>
      <c r="B271" s="393" t="s">
        <v>426</v>
      </c>
      <c r="C271" s="358">
        <v>10</v>
      </c>
      <c r="D271" s="358">
        <v>7</v>
      </c>
      <c r="E271" s="358">
        <v>7</v>
      </c>
      <c r="F271" s="358">
        <v>2</v>
      </c>
      <c r="G271" s="420">
        <f t="shared" si="12"/>
        <v>0.2857142857142857</v>
      </c>
      <c r="H271" s="358">
        <v>2</v>
      </c>
      <c r="I271" s="420">
        <f t="shared" si="13"/>
        <v>0.2857142857142857</v>
      </c>
      <c r="J271" s="370" t="s">
        <v>954</v>
      </c>
      <c r="K271" s="358">
        <v>3</v>
      </c>
    </row>
    <row r="272" spans="1:11" s="409" customFormat="1" ht="63.75">
      <c r="A272" s="358">
        <v>13</v>
      </c>
      <c r="B272" s="441" t="s">
        <v>390</v>
      </c>
      <c r="C272" s="372">
        <v>10</v>
      </c>
      <c r="D272" s="372">
        <v>3</v>
      </c>
      <c r="E272" s="372">
        <v>3</v>
      </c>
      <c r="F272" s="372">
        <v>1</v>
      </c>
      <c r="G272" s="420">
        <f t="shared" si="12"/>
        <v>0.3333333333333333</v>
      </c>
      <c r="H272" s="372">
        <v>1</v>
      </c>
      <c r="I272" s="420">
        <f t="shared" si="13"/>
        <v>0.3333333333333333</v>
      </c>
      <c r="J272" s="451" t="s">
        <v>955</v>
      </c>
      <c r="K272" s="372">
        <v>1</v>
      </c>
    </row>
    <row r="273" spans="1:11" s="454" customFormat="1" ht="12.75">
      <c r="A273" s="400"/>
      <c r="B273" s="401">
        <v>13</v>
      </c>
      <c r="C273" s="401">
        <v>10</v>
      </c>
      <c r="D273" s="401">
        <f>SUM(D260:D272)</f>
        <v>104</v>
      </c>
      <c r="E273" s="401">
        <f>SUM(E260:E272)</f>
        <v>99</v>
      </c>
      <c r="F273" s="401">
        <f>SUM(F260:F272)</f>
        <v>16</v>
      </c>
      <c r="G273" s="452">
        <f t="shared" si="12"/>
        <v>0.16161616161616163</v>
      </c>
      <c r="H273" s="401">
        <f>SUM(H260:H272)</f>
        <v>32</v>
      </c>
      <c r="I273" s="452">
        <f t="shared" si="13"/>
        <v>0.32323232323232326</v>
      </c>
      <c r="J273" s="403"/>
      <c r="K273" s="453">
        <f>SUM(K260:K272)</f>
        <v>19</v>
      </c>
    </row>
    <row r="274" spans="1:11" s="454" customFormat="1" ht="12.75">
      <c r="A274" s="469"/>
      <c r="B274" s="470"/>
      <c r="C274" s="470"/>
      <c r="D274" s="470"/>
      <c r="E274" s="470"/>
      <c r="F274" s="470"/>
      <c r="G274" s="471"/>
      <c r="H274" s="470"/>
      <c r="I274" s="471"/>
      <c r="J274" s="472"/>
      <c r="K274" s="473"/>
    </row>
    <row r="275" spans="1:9" ht="16.5" thickBot="1">
      <c r="A275" s="3"/>
      <c r="G275" s="449"/>
      <c r="I275" s="449"/>
    </row>
    <row r="276" spans="1:25" ht="15.75">
      <c r="A276" s="782" t="s">
        <v>172</v>
      </c>
      <c r="B276" s="783"/>
      <c r="C276" s="783"/>
      <c r="D276" s="783"/>
      <c r="E276" s="783"/>
      <c r="F276" s="783"/>
      <c r="G276" s="783"/>
      <c r="H276" s="783"/>
      <c r="I276" s="783"/>
      <c r="J276" s="783"/>
      <c r="K276" s="783"/>
      <c r="L276" s="455"/>
      <c r="M276" s="455"/>
      <c r="N276" s="455"/>
      <c r="O276" s="455"/>
      <c r="P276" s="455"/>
      <c r="Q276" s="455"/>
      <c r="R276" s="455"/>
      <c r="S276" s="455"/>
      <c r="T276" s="455"/>
      <c r="U276" s="455"/>
      <c r="V276" s="455"/>
      <c r="W276" s="455"/>
      <c r="X276" s="455"/>
      <c r="Y276" s="456"/>
    </row>
    <row r="277" spans="1:25" ht="15.75">
      <c r="A277" s="774" t="s">
        <v>956</v>
      </c>
      <c r="B277" s="774"/>
      <c r="C277" s="774"/>
      <c r="D277" s="774"/>
      <c r="E277" s="774"/>
      <c r="F277" s="774"/>
      <c r="G277" s="774"/>
      <c r="H277" s="774"/>
      <c r="I277" s="774"/>
      <c r="J277" s="774"/>
      <c r="K277" s="774"/>
      <c r="L277" s="456"/>
      <c r="M277" s="456"/>
      <c r="N277" s="456"/>
      <c r="O277" s="456"/>
      <c r="P277" s="456"/>
      <c r="Q277" s="456"/>
      <c r="R277" s="456"/>
      <c r="S277" s="456"/>
      <c r="T277" s="456"/>
      <c r="U277" s="456"/>
      <c r="V277" s="456"/>
      <c r="W277" s="456"/>
      <c r="X277" s="456"/>
      <c r="Y277" s="456"/>
    </row>
    <row r="278" spans="1:25" ht="15.75">
      <c r="A278" s="784" t="s">
        <v>150</v>
      </c>
      <c r="B278" s="774"/>
      <c r="C278" s="774"/>
      <c r="D278" s="774"/>
      <c r="E278" s="774"/>
      <c r="F278" s="774"/>
      <c r="G278" s="774"/>
      <c r="H278" s="774"/>
      <c r="I278" s="774"/>
      <c r="J278" s="774"/>
      <c r="K278" s="774"/>
      <c r="L278" s="456"/>
      <c r="M278" s="456"/>
      <c r="N278" s="456"/>
      <c r="O278" s="456"/>
      <c r="P278" s="456"/>
      <c r="Q278" s="456"/>
      <c r="R278" s="456"/>
      <c r="S278" s="456"/>
      <c r="T278" s="456"/>
      <c r="U278" s="456"/>
      <c r="V278" s="456"/>
      <c r="W278" s="456"/>
      <c r="X278" s="456"/>
      <c r="Y278" s="456"/>
    </row>
    <row r="279" spans="1:25" s="459" customFormat="1" ht="11.25">
      <c r="A279" s="773" t="s">
        <v>359</v>
      </c>
      <c r="B279" s="773" t="s">
        <v>895</v>
      </c>
      <c r="C279" s="773" t="s">
        <v>896</v>
      </c>
      <c r="D279" s="773" t="s">
        <v>897</v>
      </c>
      <c r="E279" s="773" t="s">
        <v>957</v>
      </c>
      <c r="F279" s="773" t="s">
        <v>899</v>
      </c>
      <c r="G279" s="773"/>
      <c r="H279" s="773" t="s">
        <v>152</v>
      </c>
      <c r="I279" s="773"/>
      <c r="J279" s="773" t="s">
        <v>153</v>
      </c>
      <c r="K279" s="773" t="s">
        <v>154</v>
      </c>
      <c r="L279" s="457"/>
      <c r="M279" s="457"/>
      <c r="N279" s="457"/>
      <c r="O279" s="457"/>
      <c r="P279" s="457"/>
      <c r="Q279" s="457"/>
      <c r="R279" s="457"/>
      <c r="S279" s="457"/>
      <c r="T279" s="457"/>
      <c r="U279" s="457"/>
      <c r="V279" s="457"/>
      <c r="W279" s="457"/>
      <c r="X279" s="458"/>
      <c r="Y279" s="458"/>
    </row>
    <row r="280" spans="1:25" s="459" customFormat="1" ht="31.5" customHeight="1">
      <c r="A280" s="773"/>
      <c r="B280" s="773"/>
      <c r="C280" s="773"/>
      <c r="D280" s="773"/>
      <c r="E280" s="773"/>
      <c r="F280" s="415" t="s">
        <v>155</v>
      </c>
      <c r="G280" s="415" t="s">
        <v>889</v>
      </c>
      <c r="H280" s="415" t="s">
        <v>155</v>
      </c>
      <c r="I280" s="415" t="s">
        <v>889</v>
      </c>
      <c r="J280" s="773"/>
      <c r="K280" s="773"/>
      <c r="L280" s="460"/>
      <c r="M280" s="460"/>
      <c r="N280" s="460"/>
      <c r="O280" s="460"/>
      <c r="P280" s="460"/>
      <c r="Q280" s="460"/>
      <c r="R280" s="460"/>
      <c r="S280" s="460"/>
      <c r="T280" s="460"/>
      <c r="U280" s="460"/>
      <c r="V280" s="460"/>
      <c r="W280" s="458"/>
      <c r="X280" s="458"/>
      <c r="Y280" s="458"/>
    </row>
    <row r="281" spans="1:25" s="431" customFormat="1" ht="89.25">
      <c r="A281" s="358">
        <v>1</v>
      </c>
      <c r="B281" s="393" t="s">
        <v>407</v>
      </c>
      <c r="C281" s="358">
        <v>10</v>
      </c>
      <c r="D281" s="358">
        <v>16</v>
      </c>
      <c r="E281" s="358">
        <v>16</v>
      </c>
      <c r="F281" s="358">
        <v>4</v>
      </c>
      <c r="G281" s="394">
        <v>25</v>
      </c>
      <c r="H281" s="358">
        <v>4</v>
      </c>
      <c r="I281" s="394">
        <v>25</v>
      </c>
      <c r="J281" s="370" t="s">
        <v>958</v>
      </c>
      <c r="K281" s="358">
        <v>1</v>
      </c>
      <c r="L281" s="461"/>
      <c r="M281" s="461"/>
      <c r="N281" s="461"/>
      <c r="O281" s="461"/>
      <c r="P281" s="461"/>
      <c r="Q281" s="461"/>
      <c r="R281" s="461"/>
      <c r="S281" s="461"/>
      <c r="T281" s="461"/>
      <c r="U281" s="461"/>
      <c r="V281" s="461"/>
      <c r="W281" s="461"/>
      <c r="X281" s="461"/>
      <c r="Y281" s="461"/>
    </row>
    <row r="282" spans="1:25" s="431" customFormat="1" ht="63.75">
      <c r="A282" s="358">
        <v>2</v>
      </c>
      <c r="B282" s="393" t="s">
        <v>363</v>
      </c>
      <c r="C282" s="358">
        <v>10</v>
      </c>
      <c r="D282" s="358">
        <v>13</v>
      </c>
      <c r="E282" s="358">
        <v>13</v>
      </c>
      <c r="F282" s="358">
        <v>0</v>
      </c>
      <c r="G282" s="394">
        <v>0</v>
      </c>
      <c r="H282" s="358">
        <v>6</v>
      </c>
      <c r="I282" s="394">
        <v>46</v>
      </c>
      <c r="J282" s="370" t="s">
        <v>193</v>
      </c>
      <c r="K282" s="358">
        <v>0</v>
      </c>
      <c r="L282" s="461"/>
      <c r="M282" s="461"/>
      <c r="N282" s="461"/>
      <c r="O282" s="461"/>
      <c r="P282" s="461"/>
      <c r="Q282" s="461"/>
      <c r="R282" s="461"/>
      <c r="S282" s="461"/>
      <c r="T282" s="461"/>
      <c r="U282" s="461"/>
      <c r="V282" s="461"/>
      <c r="W282" s="461"/>
      <c r="X282" s="461"/>
      <c r="Y282" s="461"/>
    </row>
    <row r="283" spans="1:25" s="431" customFormat="1" ht="76.5">
      <c r="A283" s="358">
        <v>3</v>
      </c>
      <c r="B283" s="393" t="s">
        <v>365</v>
      </c>
      <c r="C283" s="358">
        <v>10</v>
      </c>
      <c r="D283" s="358">
        <v>9</v>
      </c>
      <c r="E283" s="358">
        <v>9</v>
      </c>
      <c r="F283" s="358">
        <v>2</v>
      </c>
      <c r="G283" s="394">
        <v>22</v>
      </c>
      <c r="H283" s="358">
        <v>1</v>
      </c>
      <c r="I283" s="394">
        <v>11</v>
      </c>
      <c r="J283" s="370" t="s">
        <v>195</v>
      </c>
      <c r="K283" s="358">
        <v>4</v>
      </c>
      <c r="L283" s="461"/>
      <c r="M283" s="461"/>
      <c r="N283" s="461"/>
      <c r="O283" s="461"/>
      <c r="P283" s="461"/>
      <c r="Q283" s="461"/>
      <c r="R283" s="461"/>
      <c r="S283" s="461"/>
      <c r="T283" s="461"/>
      <c r="U283" s="461"/>
      <c r="V283" s="461"/>
      <c r="W283" s="461"/>
      <c r="X283" s="461"/>
      <c r="Y283" s="461"/>
    </row>
    <row r="284" spans="1:25" s="431" customFormat="1" ht="31.5" customHeight="1">
      <c r="A284" s="358">
        <v>4</v>
      </c>
      <c r="B284" s="393" t="s">
        <v>367</v>
      </c>
      <c r="C284" s="358">
        <v>10</v>
      </c>
      <c r="D284" s="358">
        <v>13</v>
      </c>
      <c r="E284" s="358">
        <v>13</v>
      </c>
      <c r="F284" s="358">
        <v>0</v>
      </c>
      <c r="G284" s="358">
        <v>0</v>
      </c>
      <c r="H284" s="358">
        <v>6</v>
      </c>
      <c r="I284" s="358">
        <v>46.1</v>
      </c>
      <c r="J284" s="393" t="s">
        <v>959</v>
      </c>
      <c r="K284" s="358">
        <v>0</v>
      </c>
      <c r="L284" s="461"/>
      <c r="M284" s="461"/>
      <c r="N284" s="461"/>
      <c r="O284" s="461"/>
      <c r="P284" s="461"/>
      <c r="Q284" s="461"/>
      <c r="R284" s="461"/>
      <c r="S284" s="461"/>
      <c r="T284" s="461"/>
      <c r="U284" s="461"/>
      <c r="V284" s="461"/>
      <c r="W284" s="461"/>
      <c r="X284" s="461"/>
      <c r="Y284" s="461"/>
    </row>
    <row r="285" spans="1:25" s="431" customFormat="1" ht="76.5">
      <c r="A285" s="358">
        <v>5</v>
      </c>
      <c r="B285" s="393" t="s">
        <v>414</v>
      </c>
      <c r="C285" s="358">
        <v>10</v>
      </c>
      <c r="D285" s="358">
        <v>4</v>
      </c>
      <c r="E285" s="358">
        <v>4</v>
      </c>
      <c r="F285" s="358">
        <v>1</v>
      </c>
      <c r="G285" s="394">
        <v>25</v>
      </c>
      <c r="H285" s="358">
        <v>2</v>
      </c>
      <c r="I285" s="394">
        <v>50</v>
      </c>
      <c r="J285" s="370" t="s">
        <v>960</v>
      </c>
      <c r="K285" s="358">
        <v>2</v>
      </c>
      <c r="L285" s="461"/>
      <c r="M285" s="461"/>
      <c r="N285" s="461"/>
      <c r="O285" s="461"/>
      <c r="P285" s="461"/>
      <c r="Q285" s="461"/>
      <c r="R285" s="461"/>
      <c r="S285" s="461"/>
      <c r="T285" s="461"/>
      <c r="U285" s="461"/>
      <c r="V285" s="461"/>
      <c r="W285" s="461"/>
      <c r="X285" s="461"/>
      <c r="Y285" s="461"/>
    </row>
    <row r="286" spans="1:25" s="431" customFormat="1" ht="31.5" customHeight="1">
      <c r="A286" s="358">
        <v>6</v>
      </c>
      <c r="B286" s="393" t="s">
        <v>416</v>
      </c>
      <c r="C286" s="358">
        <v>10</v>
      </c>
      <c r="D286" s="358">
        <v>2</v>
      </c>
      <c r="E286" s="358">
        <v>2</v>
      </c>
      <c r="F286" s="358">
        <v>0</v>
      </c>
      <c r="G286" s="358">
        <v>0</v>
      </c>
      <c r="H286" s="358">
        <v>1</v>
      </c>
      <c r="I286" s="394">
        <v>50</v>
      </c>
      <c r="J286" s="370" t="s">
        <v>961</v>
      </c>
      <c r="K286" s="368">
        <v>0</v>
      </c>
      <c r="L286" s="461"/>
      <c r="M286" s="461"/>
      <c r="N286" s="461"/>
      <c r="O286" s="461"/>
      <c r="P286" s="461"/>
      <c r="Q286" s="461"/>
      <c r="R286" s="461"/>
      <c r="S286" s="461"/>
      <c r="T286" s="461"/>
      <c r="U286" s="461"/>
      <c r="V286" s="461"/>
      <c r="W286" s="461"/>
      <c r="X286" s="461"/>
      <c r="Y286" s="461"/>
    </row>
    <row r="287" spans="1:25" s="431" customFormat="1" ht="63.75">
      <c r="A287" s="358">
        <v>7</v>
      </c>
      <c r="B287" s="393" t="s">
        <v>56</v>
      </c>
      <c r="C287" s="358">
        <v>10</v>
      </c>
      <c r="D287" s="358">
        <v>5</v>
      </c>
      <c r="E287" s="358">
        <v>5</v>
      </c>
      <c r="F287" s="358">
        <v>0</v>
      </c>
      <c r="G287" s="394">
        <v>0</v>
      </c>
      <c r="H287" s="358">
        <v>3</v>
      </c>
      <c r="I287" s="394">
        <v>60</v>
      </c>
      <c r="J287" s="370" t="s">
        <v>962</v>
      </c>
      <c r="K287" s="368">
        <v>0</v>
      </c>
      <c r="L287" s="461"/>
      <c r="M287" s="461"/>
      <c r="N287" s="461"/>
      <c r="O287" s="461"/>
      <c r="P287" s="461"/>
      <c r="Q287" s="461"/>
      <c r="R287" s="461"/>
      <c r="S287" s="461"/>
      <c r="T287" s="461"/>
      <c r="U287" s="461"/>
      <c r="V287" s="461"/>
      <c r="W287" s="461"/>
      <c r="X287" s="461"/>
      <c r="Y287" s="461"/>
    </row>
    <row r="288" spans="1:25" s="431" customFormat="1" ht="76.5">
      <c r="A288" s="358">
        <v>8</v>
      </c>
      <c r="B288" s="462" t="s">
        <v>378</v>
      </c>
      <c r="C288" s="358">
        <v>10</v>
      </c>
      <c r="D288" s="358">
        <v>8</v>
      </c>
      <c r="E288" s="358">
        <v>8</v>
      </c>
      <c r="F288" s="358">
        <v>3</v>
      </c>
      <c r="G288" s="358">
        <v>37.5</v>
      </c>
      <c r="H288" s="358">
        <v>1</v>
      </c>
      <c r="I288" s="358">
        <v>12.5</v>
      </c>
      <c r="J288" s="370" t="s">
        <v>963</v>
      </c>
      <c r="K288" s="358">
        <v>3</v>
      </c>
      <c r="L288" s="461"/>
      <c r="M288" s="461"/>
      <c r="N288" s="461"/>
      <c r="O288" s="461"/>
      <c r="P288" s="461"/>
      <c r="Q288" s="461"/>
      <c r="R288" s="461"/>
      <c r="S288" s="461"/>
      <c r="T288" s="461"/>
      <c r="U288" s="461"/>
      <c r="V288" s="461"/>
      <c r="W288" s="461"/>
      <c r="X288" s="461"/>
      <c r="Y288" s="461"/>
    </row>
    <row r="289" spans="1:25" s="431" customFormat="1" ht="76.5">
      <c r="A289" s="358">
        <v>9</v>
      </c>
      <c r="B289" s="463" t="s">
        <v>421</v>
      </c>
      <c r="C289" s="368">
        <v>10</v>
      </c>
      <c r="D289" s="368">
        <v>9</v>
      </c>
      <c r="E289" s="368">
        <v>9</v>
      </c>
      <c r="F289" s="368">
        <v>0</v>
      </c>
      <c r="G289" s="464">
        <v>0</v>
      </c>
      <c r="H289" s="368">
        <v>3</v>
      </c>
      <c r="I289" s="464">
        <v>33.3</v>
      </c>
      <c r="J289" s="465" t="s">
        <v>183</v>
      </c>
      <c r="K289" s="368">
        <v>0</v>
      </c>
      <c r="L289" s="461"/>
      <c r="M289" s="461"/>
      <c r="N289" s="461"/>
      <c r="O289" s="461"/>
      <c r="P289" s="461"/>
      <c r="Q289" s="461"/>
      <c r="R289" s="461"/>
      <c r="S289" s="461"/>
      <c r="T289" s="461"/>
      <c r="U289" s="461"/>
      <c r="V289" s="461"/>
      <c r="W289" s="461"/>
      <c r="X289" s="461"/>
      <c r="Y289" s="461"/>
    </row>
    <row r="290" spans="1:25" s="431" customFormat="1" ht="76.5">
      <c r="A290" s="358">
        <v>10</v>
      </c>
      <c r="B290" s="393" t="s">
        <v>384</v>
      </c>
      <c r="C290" s="358">
        <v>10</v>
      </c>
      <c r="D290" s="358">
        <v>8</v>
      </c>
      <c r="E290" s="358">
        <v>7</v>
      </c>
      <c r="F290" s="358">
        <v>0</v>
      </c>
      <c r="G290" s="394">
        <v>0</v>
      </c>
      <c r="H290" s="358">
        <v>1</v>
      </c>
      <c r="I290" s="394">
        <v>12.5</v>
      </c>
      <c r="J290" s="370" t="s">
        <v>964</v>
      </c>
      <c r="K290" s="358">
        <v>2</v>
      </c>
      <c r="L290" s="461"/>
      <c r="M290" s="461"/>
      <c r="N290" s="461"/>
      <c r="O290" s="461"/>
      <c r="P290" s="461"/>
      <c r="Q290" s="461"/>
      <c r="R290" s="461"/>
      <c r="S290" s="461"/>
      <c r="T290" s="461"/>
      <c r="U290" s="461"/>
      <c r="V290" s="461"/>
      <c r="W290" s="461"/>
      <c r="X290" s="461"/>
      <c r="Y290" s="461"/>
    </row>
    <row r="291" spans="1:25" s="431" customFormat="1" ht="63.75">
      <c r="A291" s="358">
        <v>11</v>
      </c>
      <c r="B291" s="393" t="s">
        <v>426</v>
      </c>
      <c r="C291" s="358">
        <v>10</v>
      </c>
      <c r="D291" s="358">
        <v>7</v>
      </c>
      <c r="E291" s="358">
        <v>7</v>
      </c>
      <c r="F291" s="358">
        <v>4</v>
      </c>
      <c r="G291" s="394">
        <v>57</v>
      </c>
      <c r="H291" s="358">
        <v>0</v>
      </c>
      <c r="I291" s="394">
        <v>0</v>
      </c>
      <c r="J291" s="370" t="s">
        <v>185</v>
      </c>
      <c r="K291" s="358">
        <v>2</v>
      </c>
      <c r="L291" s="461"/>
      <c r="M291" s="461"/>
      <c r="N291" s="461"/>
      <c r="O291" s="461"/>
      <c r="P291" s="461"/>
      <c r="Q291" s="461"/>
      <c r="R291" s="461"/>
      <c r="S291" s="461"/>
      <c r="T291" s="461"/>
      <c r="U291" s="461"/>
      <c r="V291" s="461"/>
      <c r="W291" s="461"/>
      <c r="X291" s="461"/>
      <c r="Y291" s="461"/>
    </row>
    <row r="292" spans="1:25" s="431" customFormat="1" ht="76.5">
      <c r="A292" s="358"/>
      <c r="B292" s="393" t="s">
        <v>424</v>
      </c>
      <c r="C292" s="358">
        <v>10</v>
      </c>
      <c r="D292" s="358">
        <v>7</v>
      </c>
      <c r="E292" s="358">
        <v>7</v>
      </c>
      <c r="F292" s="358">
        <v>1</v>
      </c>
      <c r="G292" s="394">
        <v>14.3</v>
      </c>
      <c r="H292" s="358">
        <v>4</v>
      </c>
      <c r="I292" s="394">
        <v>57.1</v>
      </c>
      <c r="J292" s="370" t="s">
        <v>184</v>
      </c>
      <c r="K292" s="358">
        <v>1</v>
      </c>
      <c r="L292" s="461"/>
      <c r="M292" s="461"/>
      <c r="N292" s="461"/>
      <c r="O292" s="461"/>
      <c r="P292" s="461"/>
      <c r="Q292" s="461"/>
      <c r="R292" s="461"/>
      <c r="S292" s="461"/>
      <c r="T292" s="461"/>
      <c r="U292" s="461"/>
      <c r="V292" s="461"/>
      <c r="W292" s="461"/>
      <c r="X292" s="461"/>
      <c r="Y292" s="461"/>
    </row>
    <row r="293" spans="1:25" s="431" customFormat="1" ht="76.5">
      <c r="A293" s="358">
        <v>13</v>
      </c>
      <c r="B293" s="393" t="s">
        <v>965</v>
      </c>
      <c r="C293" s="358">
        <v>10</v>
      </c>
      <c r="D293" s="358">
        <v>3</v>
      </c>
      <c r="E293" s="358">
        <v>3</v>
      </c>
      <c r="F293" s="358">
        <v>0</v>
      </c>
      <c r="G293" s="394">
        <v>0</v>
      </c>
      <c r="H293" s="358">
        <v>1</v>
      </c>
      <c r="I293" s="394">
        <v>33</v>
      </c>
      <c r="J293" s="370" t="s">
        <v>966</v>
      </c>
      <c r="K293" s="358">
        <v>1</v>
      </c>
      <c r="L293" s="461"/>
      <c r="M293" s="461"/>
      <c r="N293" s="461"/>
      <c r="O293" s="461"/>
      <c r="P293" s="461"/>
      <c r="Q293" s="461"/>
      <c r="R293" s="461"/>
      <c r="S293" s="461"/>
      <c r="T293" s="461"/>
      <c r="U293" s="461"/>
      <c r="V293" s="461"/>
      <c r="W293" s="461"/>
      <c r="X293" s="461"/>
      <c r="Y293" s="461"/>
    </row>
    <row r="294" spans="1:25" s="468" customFormat="1" ht="12.75">
      <c r="A294" s="475"/>
      <c r="B294" s="401">
        <v>13</v>
      </c>
      <c r="C294" s="401">
        <v>10</v>
      </c>
      <c r="D294" s="401">
        <f>SUM(D281:D293)</f>
        <v>104</v>
      </c>
      <c r="E294" s="401">
        <f>SUM(E281:E293)</f>
        <v>103</v>
      </c>
      <c r="F294" s="401">
        <f>SUM(F281:F293)</f>
        <v>15</v>
      </c>
      <c r="G294" s="403">
        <v>14.7</v>
      </c>
      <c r="H294" s="401">
        <f>SUM(H281:H293)</f>
        <v>33</v>
      </c>
      <c r="I294" s="466">
        <v>32</v>
      </c>
      <c r="J294" s="401"/>
      <c r="K294" s="401">
        <f>SUM(K281:K293)</f>
        <v>16</v>
      </c>
      <c r="L294" s="467"/>
      <c r="M294" s="467"/>
      <c r="N294" s="467"/>
      <c r="O294" s="467"/>
      <c r="P294" s="467"/>
      <c r="Q294" s="467"/>
      <c r="R294" s="467"/>
      <c r="S294" s="467"/>
      <c r="T294" s="467"/>
      <c r="U294" s="467"/>
      <c r="V294" s="467"/>
      <c r="W294" s="467"/>
      <c r="X294" s="467"/>
      <c r="Y294" s="467"/>
    </row>
    <row r="295" spans="1:25" s="468" customFormat="1" ht="12.75">
      <c r="A295" s="476"/>
      <c r="B295" s="470"/>
      <c r="C295" s="470"/>
      <c r="D295" s="470"/>
      <c r="E295" s="470"/>
      <c r="F295" s="470"/>
      <c r="G295" s="472"/>
      <c r="H295" s="470"/>
      <c r="I295" s="474"/>
      <c r="J295" s="470"/>
      <c r="K295" s="470"/>
      <c r="L295" s="467"/>
      <c r="M295" s="467"/>
      <c r="N295" s="467"/>
      <c r="O295" s="467"/>
      <c r="P295" s="467"/>
      <c r="Q295" s="467"/>
      <c r="R295" s="467"/>
      <c r="S295" s="467"/>
      <c r="T295" s="467"/>
      <c r="U295" s="467"/>
      <c r="V295" s="467"/>
      <c r="W295" s="467"/>
      <c r="X295" s="467"/>
      <c r="Y295" s="467"/>
    </row>
    <row r="296" spans="4:8" ht="17.25" customHeight="1" thickBot="1">
      <c r="D296" s="387"/>
      <c r="E296" s="387"/>
      <c r="F296" s="387"/>
      <c r="G296" s="387"/>
      <c r="H296" s="387"/>
    </row>
    <row r="297" spans="1:11" ht="15.75">
      <c r="A297" s="782" t="s">
        <v>215</v>
      </c>
      <c r="B297" s="783"/>
      <c r="C297" s="783"/>
      <c r="D297" s="783"/>
      <c r="E297" s="783"/>
      <c r="F297" s="783"/>
      <c r="G297" s="783"/>
      <c r="H297" s="783"/>
      <c r="I297" s="783"/>
      <c r="J297" s="783"/>
      <c r="K297" s="806"/>
    </row>
    <row r="298" spans="1:11" ht="15.75">
      <c r="A298" s="784" t="s">
        <v>216</v>
      </c>
      <c r="B298" s="774"/>
      <c r="C298" s="774"/>
      <c r="D298" s="774"/>
      <c r="E298" s="774"/>
      <c r="F298" s="774"/>
      <c r="G298" s="774"/>
      <c r="H298" s="774"/>
      <c r="I298" s="774"/>
      <c r="J298" s="774"/>
      <c r="K298" s="807"/>
    </row>
    <row r="299" spans="1:11" ht="15.75">
      <c r="A299" s="784" t="s">
        <v>150</v>
      </c>
      <c r="B299" s="774"/>
      <c r="C299" s="774"/>
      <c r="D299" s="774"/>
      <c r="E299" s="774"/>
      <c r="F299" s="774"/>
      <c r="G299" s="774"/>
      <c r="H299" s="774"/>
      <c r="I299" s="774"/>
      <c r="J299" s="774"/>
      <c r="K299" s="807"/>
    </row>
    <row r="300" spans="1:11" s="418" customFormat="1" ht="42">
      <c r="A300" s="773" t="s">
        <v>359</v>
      </c>
      <c r="B300" s="773" t="s">
        <v>895</v>
      </c>
      <c r="C300" s="773" t="s">
        <v>896</v>
      </c>
      <c r="D300" s="773" t="s">
        <v>897</v>
      </c>
      <c r="E300" s="415" t="s">
        <v>188</v>
      </c>
      <c r="F300" s="773" t="s">
        <v>899</v>
      </c>
      <c r="G300" s="773"/>
      <c r="H300" s="773" t="s">
        <v>152</v>
      </c>
      <c r="I300" s="773"/>
      <c r="J300" s="773" t="s">
        <v>153</v>
      </c>
      <c r="K300" s="773" t="s">
        <v>154</v>
      </c>
    </row>
    <row r="301" spans="1:11" s="418" customFormat="1" ht="31.5">
      <c r="A301" s="773"/>
      <c r="B301" s="773"/>
      <c r="C301" s="773"/>
      <c r="D301" s="773"/>
      <c r="E301" s="415" t="s">
        <v>174</v>
      </c>
      <c r="F301" s="415" t="s">
        <v>155</v>
      </c>
      <c r="G301" s="415" t="s">
        <v>889</v>
      </c>
      <c r="H301" s="415" t="s">
        <v>155</v>
      </c>
      <c r="I301" s="415" t="s">
        <v>889</v>
      </c>
      <c r="J301" s="773"/>
      <c r="K301" s="773"/>
    </row>
    <row r="302" spans="1:11" s="431" customFormat="1" ht="63.75">
      <c r="A302" s="377">
        <v>1</v>
      </c>
      <c r="B302" s="393" t="s">
        <v>217</v>
      </c>
      <c r="C302" s="358" t="s">
        <v>189</v>
      </c>
      <c r="D302" s="358">
        <v>17</v>
      </c>
      <c r="E302" s="358">
        <v>12</v>
      </c>
      <c r="F302" s="358">
        <v>1</v>
      </c>
      <c r="G302" s="420">
        <f>F302/E302</f>
        <v>0.08333333333333333</v>
      </c>
      <c r="H302" s="358">
        <v>1</v>
      </c>
      <c r="I302" s="420">
        <f>H302/E302</f>
        <v>0.08333333333333333</v>
      </c>
      <c r="J302" s="370" t="s">
        <v>218</v>
      </c>
      <c r="K302" s="358">
        <v>2</v>
      </c>
    </row>
    <row r="303" spans="1:11" s="431" customFormat="1" ht="63.75">
      <c r="A303" s="377"/>
      <c r="B303" s="393" t="s">
        <v>217</v>
      </c>
      <c r="C303" s="358" t="s">
        <v>219</v>
      </c>
      <c r="D303" s="358">
        <v>19</v>
      </c>
      <c r="E303" s="358">
        <v>14</v>
      </c>
      <c r="F303" s="358">
        <v>0</v>
      </c>
      <c r="G303" s="420">
        <f aca="true" t="shared" si="14" ref="G303:G324">F303/E303</f>
        <v>0</v>
      </c>
      <c r="H303" s="358">
        <v>3</v>
      </c>
      <c r="I303" s="420">
        <f aca="true" t="shared" si="15" ref="I303:I324">H303/E303</f>
        <v>0.21428571428571427</v>
      </c>
      <c r="J303" s="370" t="s">
        <v>218</v>
      </c>
      <c r="K303" s="358">
        <v>0</v>
      </c>
    </row>
    <row r="304" spans="1:11" s="431" customFormat="1" ht="63.75">
      <c r="A304" s="377">
        <v>2</v>
      </c>
      <c r="B304" s="370" t="s">
        <v>363</v>
      </c>
      <c r="C304" s="358" t="s">
        <v>368</v>
      </c>
      <c r="D304" s="358">
        <v>16</v>
      </c>
      <c r="E304" s="358">
        <v>14</v>
      </c>
      <c r="F304" s="358">
        <v>3</v>
      </c>
      <c r="G304" s="420">
        <f t="shared" si="14"/>
        <v>0.21428571428571427</v>
      </c>
      <c r="H304" s="358">
        <v>4</v>
      </c>
      <c r="I304" s="420">
        <f t="shared" si="15"/>
        <v>0.2857142857142857</v>
      </c>
      <c r="J304" s="370" t="s">
        <v>220</v>
      </c>
      <c r="K304" s="358">
        <v>2</v>
      </c>
    </row>
    <row r="305" spans="1:11" s="431" customFormat="1" ht="63.75">
      <c r="A305" s="377"/>
      <c r="B305" s="370" t="s">
        <v>363</v>
      </c>
      <c r="C305" s="358" t="s">
        <v>370</v>
      </c>
      <c r="D305" s="358">
        <v>17</v>
      </c>
      <c r="E305" s="358">
        <v>9</v>
      </c>
      <c r="F305" s="358">
        <v>2</v>
      </c>
      <c r="G305" s="420">
        <f t="shared" si="14"/>
        <v>0.2222222222222222</v>
      </c>
      <c r="H305" s="358">
        <v>2</v>
      </c>
      <c r="I305" s="420">
        <f t="shared" si="15"/>
        <v>0.2222222222222222</v>
      </c>
      <c r="J305" s="370" t="s">
        <v>220</v>
      </c>
      <c r="K305" s="358">
        <v>3</v>
      </c>
    </row>
    <row r="306" spans="1:11" s="431" customFormat="1" ht="63.75">
      <c r="A306" s="377">
        <v>3</v>
      </c>
      <c r="B306" s="432" t="s">
        <v>460</v>
      </c>
      <c r="C306" s="358">
        <v>9</v>
      </c>
      <c r="D306" s="358">
        <v>22</v>
      </c>
      <c r="E306" s="358">
        <v>19</v>
      </c>
      <c r="F306" s="358">
        <v>5</v>
      </c>
      <c r="G306" s="420">
        <f t="shared" si="14"/>
        <v>0.2631578947368421</v>
      </c>
      <c r="H306" s="358">
        <v>4</v>
      </c>
      <c r="I306" s="420">
        <f t="shared" si="15"/>
        <v>0.21052631578947367</v>
      </c>
      <c r="J306" s="370" t="s">
        <v>221</v>
      </c>
      <c r="K306" s="358">
        <v>5</v>
      </c>
    </row>
    <row r="307" spans="1:11" s="431" customFormat="1" ht="63.75">
      <c r="A307" s="377">
        <v>4</v>
      </c>
      <c r="B307" s="432" t="s">
        <v>222</v>
      </c>
      <c r="C307" s="358">
        <v>9</v>
      </c>
      <c r="D307" s="358">
        <v>25</v>
      </c>
      <c r="E307" s="358">
        <v>21</v>
      </c>
      <c r="F307" s="358">
        <v>5</v>
      </c>
      <c r="G307" s="420">
        <f t="shared" si="14"/>
        <v>0.23809523809523808</v>
      </c>
      <c r="H307" s="358">
        <v>6</v>
      </c>
      <c r="I307" s="420">
        <f t="shared" si="15"/>
        <v>0.2857142857142857</v>
      </c>
      <c r="J307" s="370" t="s">
        <v>223</v>
      </c>
      <c r="K307" s="358">
        <v>5</v>
      </c>
    </row>
    <row r="308" spans="1:11" s="431" customFormat="1" ht="76.5">
      <c r="A308" s="377">
        <v>5</v>
      </c>
      <c r="B308" s="393" t="s">
        <v>371</v>
      </c>
      <c r="C308" s="358">
        <v>9</v>
      </c>
      <c r="D308" s="358">
        <v>4</v>
      </c>
      <c r="E308" s="358">
        <v>4</v>
      </c>
      <c r="F308" s="358">
        <v>1</v>
      </c>
      <c r="G308" s="420">
        <f t="shared" si="14"/>
        <v>0.25</v>
      </c>
      <c r="H308" s="358">
        <v>0</v>
      </c>
      <c r="I308" s="420">
        <f t="shared" si="15"/>
        <v>0</v>
      </c>
      <c r="J308" s="370" t="s">
        <v>224</v>
      </c>
      <c r="K308" s="358">
        <v>0</v>
      </c>
    </row>
    <row r="309" spans="1:11" s="431" customFormat="1" ht="76.5">
      <c r="A309" s="377">
        <v>6</v>
      </c>
      <c r="B309" s="432" t="s">
        <v>225</v>
      </c>
      <c r="C309" s="358">
        <v>9</v>
      </c>
      <c r="D309" s="358">
        <v>8</v>
      </c>
      <c r="E309" s="358">
        <v>8</v>
      </c>
      <c r="F309" s="358">
        <v>1</v>
      </c>
      <c r="G309" s="420">
        <f t="shared" si="14"/>
        <v>0.125</v>
      </c>
      <c r="H309" s="358">
        <v>2</v>
      </c>
      <c r="I309" s="420">
        <f t="shared" si="15"/>
        <v>0.25</v>
      </c>
      <c r="J309" s="370" t="s">
        <v>226</v>
      </c>
      <c r="K309" s="358">
        <v>1</v>
      </c>
    </row>
    <row r="310" spans="1:11" s="431" customFormat="1" ht="76.5">
      <c r="A310" s="377">
        <v>7</v>
      </c>
      <c r="B310" s="432" t="s">
        <v>227</v>
      </c>
      <c r="C310" s="433">
        <v>9</v>
      </c>
      <c r="D310" s="358">
        <v>6</v>
      </c>
      <c r="E310" s="358">
        <v>6</v>
      </c>
      <c r="F310" s="358">
        <v>2</v>
      </c>
      <c r="G310" s="420">
        <f t="shared" si="14"/>
        <v>0.3333333333333333</v>
      </c>
      <c r="H310" s="358">
        <v>2</v>
      </c>
      <c r="I310" s="420">
        <f t="shared" si="15"/>
        <v>0.3333333333333333</v>
      </c>
      <c r="J310" s="370" t="s">
        <v>228</v>
      </c>
      <c r="K310" s="358">
        <v>2</v>
      </c>
    </row>
    <row r="311" spans="1:11" s="431" customFormat="1" ht="63.75">
      <c r="A311" s="377">
        <v>8</v>
      </c>
      <c r="B311" s="432" t="s">
        <v>376</v>
      </c>
      <c r="C311" s="358">
        <v>9</v>
      </c>
      <c r="D311" s="358">
        <v>8</v>
      </c>
      <c r="E311" s="358">
        <v>8</v>
      </c>
      <c r="F311" s="358">
        <v>0</v>
      </c>
      <c r="G311" s="420">
        <f t="shared" si="14"/>
        <v>0</v>
      </c>
      <c r="H311" s="358">
        <v>3</v>
      </c>
      <c r="I311" s="420">
        <f t="shared" si="15"/>
        <v>0.375</v>
      </c>
      <c r="J311" s="370" t="s">
        <v>229</v>
      </c>
      <c r="K311" s="377">
        <v>0</v>
      </c>
    </row>
    <row r="312" spans="1:11" s="431" customFormat="1" ht="63.75">
      <c r="A312" s="377">
        <v>9</v>
      </c>
      <c r="B312" s="393" t="s">
        <v>165</v>
      </c>
      <c r="C312" s="358">
        <v>9</v>
      </c>
      <c r="D312" s="358">
        <v>8</v>
      </c>
      <c r="E312" s="358">
        <v>5</v>
      </c>
      <c r="F312" s="358">
        <v>1</v>
      </c>
      <c r="G312" s="420">
        <f t="shared" si="14"/>
        <v>0.2</v>
      </c>
      <c r="H312" s="358">
        <v>2</v>
      </c>
      <c r="I312" s="420">
        <f t="shared" si="15"/>
        <v>0.4</v>
      </c>
      <c r="J312" s="370" t="s">
        <v>230</v>
      </c>
      <c r="K312" s="358">
        <v>1</v>
      </c>
    </row>
    <row r="313" spans="1:11" s="431" customFormat="1" ht="63.75">
      <c r="A313" s="377">
        <v>10</v>
      </c>
      <c r="B313" s="432" t="s">
        <v>167</v>
      </c>
      <c r="C313" s="358">
        <v>9</v>
      </c>
      <c r="D313" s="358">
        <v>17</v>
      </c>
      <c r="E313" s="358">
        <v>13</v>
      </c>
      <c r="F313" s="358">
        <v>3</v>
      </c>
      <c r="G313" s="420">
        <f t="shared" si="14"/>
        <v>0.23076923076923078</v>
      </c>
      <c r="H313" s="358">
        <v>3</v>
      </c>
      <c r="I313" s="420">
        <f t="shared" si="15"/>
        <v>0.23076923076923078</v>
      </c>
      <c r="J313" s="434" t="s">
        <v>231</v>
      </c>
      <c r="K313" s="358">
        <v>2</v>
      </c>
    </row>
    <row r="314" spans="1:11" s="431" customFormat="1" ht="63.75">
      <c r="A314" s="377">
        <v>11</v>
      </c>
      <c r="B314" s="393" t="s">
        <v>384</v>
      </c>
      <c r="C314" s="358">
        <v>9</v>
      </c>
      <c r="D314" s="358">
        <v>11</v>
      </c>
      <c r="E314" s="358">
        <v>10</v>
      </c>
      <c r="F314" s="358">
        <v>4</v>
      </c>
      <c r="G314" s="420">
        <f t="shared" si="14"/>
        <v>0.4</v>
      </c>
      <c r="H314" s="358">
        <v>2</v>
      </c>
      <c r="I314" s="420">
        <f t="shared" si="15"/>
        <v>0.2</v>
      </c>
      <c r="J314" s="370" t="s">
        <v>232</v>
      </c>
      <c r="K314" s="358">
        <v>5</v>
      </c>
    </row>
    <row r="315" spans="1:11" s="431" customFormat="1" ht="76.5">
      <c r="A315" s="377">
        <v>12</v>
      </c>
      <c r="B315" s="393" t="s">
        <v>424</v>
      </c>
      <c r="C315" s="358">
        <v>9</v>
      </c>
      <c r="D315" s="358">
        <v>15</v>
      </c>
      <c r="E315" s="358">
        <v>12</v>
      </c>
      <c r="F315" s="358">
        <v>4</v>
      </c>
      <c r="G315" s="420">
        <f t="shared" si="14"/>
        <v>0.3333333333333333</v>
      </c>
      <c r="H315" s="358">
        <v>2</v>
      </c>
      <c r="I315" s="420">
        <f t="shared" si="15"/>
        <v>0.16666666666666666</v>
      </c>
      <c r="J315" s="370" t="s">
        <v>233</v>
      </c>
      <c r="K315" s="358">
        <v>0</v>
      </c>
    </row>
    <row r="316" spans="1:11" s="431" customFormat="1" ht="63.75">
      <c r="A316" s="377">
        <v>13</v>
      </c>
      <c r="B316" s="432" t="s">
        <v>234</v>
      </c>
      <c r="C316" s="358">
        <v>9</v>
      </c>
      <c r="D316" s="358">
        <v>13</v>
      </c>
      <c r="E316" s="358">
        <v>13</v>
      </c>
      <c r="F316" s="358">
        <v>1</v>
      </c>
      <c r="G316" s="420">
        <f t="shared" si="14"/>
        <v>0.07692307692307693</v>
      </c>
      <c r="H316" s="358">
        <v>10</v>
      </c>
      <c r="I316" s="420">
        <f t="shared" si="15"/>
        <v>0.7692307692307693</v>
      </c>
      <c r="J316" s="370" t="s">
        <v>235</v>
      </c>
      <c r="K316" s="358">
        <v>2</v>
      </c>
    </row>
    <row r="317" spans="1:11" s="431" customFormat="1" ht="76.5">
      <c r="A317" s="377">
        <v>14</v>
      </c>
      <c r="B317" s="393" t="s">
        <v>390</v>
      </c>
      <c r="C317" s="358">
        <v>9</v>
      </c>
      <c r="D317" s="358">
        <v>11</v>
      </c>
      <c r="E317" s="358">
        <v>9</v>
      </c>
      <c r="F317" s="358">
        <v>2</v>
      </c>
      <c r="G317" s="420">
        <f t="shared" si="14"/>
        <v>0.2222222222222222</v>
      </c>
      <c r="H317" s="358">
        <v>1</v>
      </c>
      <c r="I317" s="420">
        <f t="shared" si="15"/>
        <v>0.1111111111111111</v>
      </c>
      <c r="J317" s="370" t="s">
        <v>236</v>
      </c>
      <c r="K317" s="358">
        <v>2</v>
      </c>
    </row>
    <row r="318" spans="1:11" s="431" customFormat="1" ht="63.75">
      <c r="A318" s="377">
        <v>15</v>
      </c>
      <c r="B318" s="393" t="s">
        <v>237</v>
      </c>
      <c r="C318" s="358">
        <v>9</v>
      </c>
      <c r="D318" s="358">
        <v>8</v>
      </c>
      <c r="E318" s="358">
        <v>8</v>
      </c>
      <c r="F318" s="358">
        <v>1</v>
      </c>
      <c r="G318" s="420">
        <f t="shared" si="14"/>
        <v>0.125</v>
      </c>
      <c r="H318" s="358">
        <v>3</v>
      </c>
      <c r="I318" s="420">
        <f t="shared" si="15"/>
        <v>0.375</v>
      </c>
      <c r="J318" s="370" t="s">
        <v>238</v>
      </c>
      <c r="K318" s="358">
        <v>1</v>
      </c>
    </row>
    <row r="319" spans="1:11" s="431" customFormat="1" ht="63.75">
      <c r="A319" s="377">
        <v>16</v>
      </c>
      <c r="B319" s="393" t="s">
        <v>912</v>
      </c>
      <c r="C319" s="377">
        <v>9</v>
      </c>
      <c r="D319" s="358">
        <v>4</v>
      </c>
      <c r="E319" s="358">
        <v>4</v>
      </c>
      <c r="F319" s="358">
        <v>1</v>
      </c>
      <c r="G319" s="420">
        <f t="shared" si="14"/>
        <v>0.25</v>
      </c>
      <c r="H319" s="358">
        <v>2</v>
      </c>
      <c r="I319" s="420">
        <f t="shared" si="15"/>
        <v>0.5</v>
      </c>
      <c r="J319" s="370" t="s">
        <v>239</v>
      </c>
      <c r="K319" s="358">
        <v>0</v>
      </c>
    </row>
    <row r="320" spans="1:11" s="431" customFormat="1" ht="63.75">
      <c r="A320" s="377">
        <v>17</v>
      </c>
      <c r="B320" s="393" t="s">
        <v>240</v>
      </c>
      <c r="C320" s="358">
        <v>9</v>
      </c>
      <c r="D320" s="358">
        <v>3</v>
      </c>
      <c r="E320" s="358">
        <v>2</v>
      </c>
      <c r="F320" s="358">
        <v>0</v>
      </c>
      <c r="G320" s="420">
        <f t="shared" si="14"/>
        <v>0</v>
      </c>
      <c r="H320" s="358">
        <v>1</v>
      </c>
      <c r="I320" s="420">
        <f t="shared" si="15"/>
        <v>0.5</v>
      </c>
      <c r="J320" s="370" t="s">
        <v>241</v>
      </c>
      <c r="K320" s="358">
        <v>1</v>
      </c>
    </row>
    <row r="321" spans="1:11" s="431" customFormat="1" ht="76.5">
      <c r="A321" s="377">
        <v>18</v>
      </c>
      <c r="B321" s="393" t="s">
        <v>242</v>
      </c>
      <c r="C321" s="358">
        <v>9</v>
      </c>
      <c r="D321" s="358">
        <v>4</v>
      </c>
      <c r="E321" s="358">
        <v>3</v>
      </c>
      <c r="F321" s="358">
        <v>0</v>
      </c>
      <c r="G321" s="420">
        <f t="shared" si="14"/>
        <v>0</v>
      </c>
      <c r="H321" s="358">
        <v>1</v>
      </c>
      <c r="I321" s="420">
        <f t="shared" si="15"/>
        <v>0.3333333333333333</v>
      </c>
      <c r="J321" s="370" t="s">
        <v>243</v>
      </c>
      <c r="K321" s="358">
        <v>0</v>
      </c>
    </row>
    <row r="322" spans="1:11" s="431" customFormat="1" ht="63.75">
      <c r="A322" s="377">
        <v>19</v>
      </c>
      <c r="B322" s="393" t="s">
        <v>244</v>
      </c>
      <c r="C322" s="358">
        <v>9</v>
      </c>
      <c r="D322" s="358">
        <v>5</v>
      </c>
      <c r="E322" s="358">
        <v>5</v>
      </c>
      <c r="F322" s="358">
        <v>1</v>
      </c>
      <c r="G322" s="420">
        <f t="shared" si="14"/>
        <v>0.2</v>
      </c>
      <c r="H322" s="358">
        <v>0</v>
      </c>
      <c r="I322" s="420">
        <f t="shared" si="15"/>
        <v>0</v>
      </c>
      <c r="J322" s="370" t="s">
        <v>245</v>
      </c>
      <c r="K322" s="358">
        <v>2</v>
      </c>
    </row>
    <row r="323" spans="1:11" s="431" customFormat="1" ht="63.75">
      <c r="A323" s="377">
        <v>20</v>
      </c>
      <c r="B323" s="393" t="s">
        <v>246</v>
      </c>
      <c r="C323" s="358">
        <v>9</v>
      </c>
      <c r="D323" s="358">
        <v>1</v>
      </c>
      <c r="E323" s="358">
        <v>1</v>
      </c>
      <c r="F323" s="358">
        <v>0</v>
      </c>
      <c r="G323" s="420">
        <f t="shared" si="14"/>
        <v>0</v>
      </c>
      <c r="H323" s="358">
        <v>0</v>
      </c>
      <c r="I323" s="420">
        <f t="shared" si="15"/>
        <v>0</v>
      </c>
      <c r="J323" s="370" t="s">
        <v>247</v>
      </c>
      <c r="K323" s="358">
        <v>0</v>
      </c>
    </row>
    <row r="324" spans="1:11" s="431" customFormat="1" ht="63.75">
      <c r="A324" s="377">
        <v>21</v>
      </c>
      <c r="B324" s="393" t="s">
        <v>248</v>
      </c>
      <c r="C324" s="358">
        <v>9</v>
      </c>
      <c r="D324" s="358">
        <v>5</v>
      </c>
      <c r="E324" s="358">
        <v>5</v>
      </c>
      <c r="F324" s="358">
        <v>0</v>
      </c>
      <c r="G324" s="420">
        <f t="shared" si="14"/>
        <v>0</v>
      </c>
      <c r="H324" s="358">
        <v>0</v>
      </c>
      <c r="I324" s="420">
        <f t="shared" si="15"/>
        <v>0</v>
      </c>
      <c r="J324" s="370" t="s">
        <v>249</v>
      </c>
      <c r="K324" s="358">
        <v>1</v>
      </c>
    </row>
    <row r="325" spans="1:11" s="435" customFormat="1" ht="15.75">
      <c r="A325" s="391"/>
      <c r="B325" s="391">
        <v>21</v>
      </c>
      <c r="C325" s="391">
        <v>9</v>
      </c>
      <c r="D325" s="391">
        <f>SUM(D302:D324)</f>
        <v>247</v>
      </c>
      <c r="E325" s="391">
        <f>SUM(E302:E324)</f>
        <v>205</v>
      </c>
      <c r="F325" s="391">
        <f>SUM(F302:F324)</f>
        <v>38</v>
      </c>
      <c r="G325" s="427">
        <f>F325/E325</f>
        <v>0.18536585365853658</v>
      </c>
      <c r="H325" s="391">
        <f>SUM(H302:H324)</f>
        <v>54</v>
      </c>
      <c r="I325" s="427">
        <f>H325/E325</f>
        <v>0.2634146341463415</v>
      </c>
      <c r="J325" s="391"/>
      <c r="K325" s="391">
        <f>SUM(K302:K324)</f>
        <v>37</v>
      </c>
    </row>
    <row r="326" spans="1:11" ht="15.75">
      <c r="A326" s="447"/>
      <c r="B326" s="436"/>
      <c r="C326" s="436"/>
      <c r="D326" s="436"/>
      <c r="E326" s="436"/>
      <c r="F326" s="436"/>
      <c r="G326" s="436"/>
      <c r="H326" s="436"/>
      <c r="I326" s="436"/>
      <c r="J326" s="436"/>
      <c r="K326" s="436"/>
    </row>
    <row r="327" spans="1:11" ht="16.5" thickBot="1">
      <c r="A327" s="447"/>
      <c r="B327" s="436"/>
      <c r="C327" s="436"/>
      <c r="D327" s="436"/>
      <c r="E327" s="436"/>
      <c r="F327" s="436"/>
      <c r="G327" s="436"/>
      <c r="H327" s="436"/>
      <c r="I327" s="436"/>
      <c r="J327" s="436"/>
      <c r="K327" s="436"/>
    </row>
    <row r="328" spans="1:11" ht="15.75">
      <c r="A328" s="782" t="s">
        <v>172</v>
      </c>
      <c r="B328" s="783"/>
      <c r="C328" s="783"/>
      <c r="D328" s="783"/>
      <c r="E328" s="783"/>
      <c r="F328" s="783"/>
      <c r="G328" s="783"/>
      <c r="H328" s="783"/>
      <c r="I328" s="783"/>
      <c r="J328" s="783"/>
      <c r="K328" s="806"/>
    </row>
    <row r="329" spans="1:11" ht="15.75">
      <c r="A329" s="784" t="s">
        <v>186</v>
      </c>
      <c r="B329" s="774"/>
      <c r="C329" s="774"/>
      <c r="D329" s="774"/>
      <c r="E329" s="774"/>
      <c r="F329" s="774"/>
      <c r="G329" s="774"/>
      <c r="H329" s="774"/>
      <c r="I329" s="774"/>
      <c r="J329" s="774"/>
      <c r="K329" s="807"/>
    </row>
    <row r="330" spans="1:11" ht="16.5" thickBot="1">
      <c r="A330" s="820" t="s">
        <v>187</v>
      </c>
      <c r="B330" s="821"/>
      <c r="C330" s="821"/>
      <c r="D330" s="821"/>
      <c r="E330" s="821"/>
      <c r="F330" s="821"/>
      <c r="G330" s="821"/>
      <c r="H330" s="821"/>
      <c r="I330" s="821"/>
      <c r="J330" s="821"/>
      <c r="K330" s="822"/>
    </row>
    <row r="331" spans="1:11" s="418" customFormat="1" ht="48" customHeight="1" thickBot="1">
      <c r="A331" s="816" t="s">
        <v>359</v>
      </c>
      <c r="B331" s="816" t="s">
        <v>895</v>
      </c>
      <c r="C331" s="816" t="s">
        <v>896</v>
      </c>
      <c r="D331" s="816" t="s">
        <v>897</v>
      </c>
      <c r="E331" s="416" t="s">
        <v>188</v>
      </c>
      <c r="F331" s="814" t="s">
        <v>899</v>
      </c>
      <c r="G331" s="815"/>
      <c r="H331" s="814" t="s">
        <v>152</v>
      </c>
      <c r="I331" s="815"/>
      <c r="J331" s="816" t="s">
        <v>153</v>
      </c>
      <c r="K331" s="816" t="s">
        <v>154</v>
      </c>
    </row>
    <row r="332" spans="1:11" s="418" customFormat="1" ht="31.5" customHeight="1" thickBot="1">
      <c r="A332" s="818"/>
      <c r="B332" s="818"/>
      <c r="C332" s="818"/>
      <c r="D332" s="818"/>
      <c r="E332" s="430" t="s">
        <v>174</v>
      </c>
      <c r="F332" s="417" t="s">
        <v>155</v>
      </c>
      <c r="G332" s="417" t="s">
        <v>889</v>
      </c>
      <c r="H332" s="417" t="s">
        <v>155</v>
      </c>
      <c r="I332" s="417" t="s">
        <v>889</v>
      </c>
      <c r="J332" s="817"/>
      <c r="K332" s="818"/>
    </row>
    <row r="333" spans="1:11" s="409" customFormat="1" ht="20.25" customHeight="1">
      <c r="A333" s="808">
        <v>1</v>
      </c>
      <c r="B333" s="810" t="s">
        <v>407</v>
      </c>
      <c r="C333" s="358" t="s">
        <v>189</v>
      </c>
      <c r="D333" s="358">
        <v>17</v>
      </c>
      <c r="E333" s="419">
        <v>13</v>
      </c>
      <c r="F333" s="358">
        <v>3</v>
      </c>
      <c r="G333" s="420">
        <v>0.231</v>
      </c>
      <c r="H333" s="358">
        <v>1</v>
      </c>
      <c r="I333" s="420">
        <v>0.077</v>
      </c>
      <c r="J333" s="812" t="s">
        <v>190</v>
      </c>
      <c r="K333" s="358">
        <v>3</v>
      </c>
    </row>
    <row r="334" spans="1:11" s="409" customFormat="1" ht="21" customHeight="1">
      <c r="A334" s="809"/>
      <c r="B334" s="811"/>
      <c r="C334" s="358" t="s">
        <v>191</v>
      </c>
      <c r="D334" s="358">
        <v>19</v>
      </c>
      <c r="E334" s="358">
        <v>18</v>
      </c>
      <c r="F334" s="358">
        <v>3</v>
      </c>
      <c r="G334" s="420">
        <v>0.167</v>
      </c>
      <c r="H334" s="358">
        <v>3</v>
      </c>
      <c r="I334" s="420">
        <v>0.167</v>
      </c>
      <c r="J334" s="813"/>
      <c r="K334" s="358">
        <v>1</v>
      </c>
    </row>
    <row r="335" spans="1:11" s="409" customFormat="1" ht="20.25" customHeight="1">
      <c r="A335" s="808">
        <v>2</v>
      </c>
      <c r="B335" s="810" t="s">
        <v>192</v>
      </c>
      <c r="C335" s="358" t="s">
        <v>368</v>
      </c>
      <c r="D335" s="358">
        <v>16</v>
      </c>
      <c r="E335" s="358">
        <v>14</v>
      </c>
      <c r="F335" s="358">
        <v>2</v>
      </c>
      <c r="G335" s="420">
        <v>0.143</v>
      </c>
      <c r="H335" s="358">
        <v>5</v>
      </c>
      <c r="I335" s="420">
        <v>0.357</v>
      </c>
      <c r="J335" s="819" t="s">
        <v>193</v>
      </c>
      <c r="K335" s="358">
        <v>2</v>
      </c>
    </row>
    <row r="336" spans="1:11" s="409" customFormat="1" ht="21" customHeight="1">
      <c r="A336" s="809"/>
      <c r="B336" s="811"/>
      <c r="C336" s="372" t="s">
        <v>370</v>
      </c>
      <c r="D336" s="372">
        <v>17</v>
      </c>
      <c r="E336" s="372">
        <v>10</v>
      </c>
      <c r="F336" s="372">
        <v>2</v>
      </c>
      <c r="G336" s="420">
        <v>0.2</v>
      </c>
      <c r="H336" s="372">
        <v>3</v>
      </c>
      <c r="I336" s="420">
        <v>0.3</v>
      </c>
      <c r="J336" s="819"/>
      <c r="K336" s="358">
        <v>2</v>
      </c>
    </row>
    <row r="337" spans="1:36" s="422" customFormat="1" ht="76.5">
      <c r="A337" s="358">
        <v>3</v>
      </c>
      <c r="B337" s="393" t="s">
        <v>194</v>
      </c>
      <c r="C337" s="358">
        <v>9</v>
      </c>
      <c r="D337" s="358">
        <v>22</v>
      </c>
      <c r="E337" s="358">
        <v>19</v>
      </c>
      <c r="F337" s="358">
        <v>0</v>
      </c>
      <c r="G337" s="420">
        <v>0</v>
      </c>
      <c r="H337" s="358">
        <v>12</v>
      </c>
      <c r="I337" s="420">
        <v>0.632</v>
      </c>
      <c r="J337" s="370" t="s">
        <v>195</v>
      </c>
      <c r="K337" s="358">
        <v>7</v>
      </c>
      <c r="L337" s="421"/>
      <c r="M337" s="421"/>
      <c r="N337" s="421"/>
      <c r="O337" s="421"/>
      <c r="P337" s="421"/>
      <c r="Q337" s="421"/>
      <c r="R337" s="421"/>
      <c r="S337" s="421"/>
      <c r="T337" s="421"/>
      <c r="U337" s="421"/>
      <c r="V337" s="421"/>
      <c r="W337" s="421"/>
      <c r="X337" s="421"/>
      <c r="Y337" s="421"/>
      <c r="Z337" s="421"/>
      <c r="AA337" s="421"/>
      <c r="AB337" s="421"/>
      <c r="AC337" s="421"/>
      <c r="AD337" s="421"/>
      <c r="AE337" s="421"/>
      <c r="AF337" s="421"/>
      <c r="AG337" s="421"/>
      <c r="AH337" s="421"/>
      <c r="AI337" s="421"/>
      <c r="AJ337" s="421"/>
    </row>
    <row r="338" spans="1:36" s="422" customFormat="1" ht="76.5">
      <c r="A338" s="358">
        <v>4</v>
      </c>
      <c r="B338" s="393" t="s">
        <v>196</v>
      </c>
      <c r="C338" s="358">
        <v>9</v>
      </c>
      <c r="D338" s="358">
        <v>25</v>
      </c>
      <c r="E338" s="358">
        <v>22</v>
      </c>
      <c r="F338" s="358">
        <v>6</v>
      </c>
      <c r="G338" s="420">
        <v>0.273</v>
      </c>
      <c r="H338" s="358">
        <v>2</v>
      </c>
      <c r="I338" s="420">
        <v>0.099</v>
      </c>
      <c r="J338" s="370" t="s">
        <v>197</v>
      </c>
      <c r="K338" s="358">
        <v>4</v>
      </c>
      <c r="L338" s="421"/>
      <c r="M338" s="421"/>
      <c r="N338" s="421"/>
      <c r="O338" s="421"/>
      <c r="P338" s="421"/>
      <c r="Q338" s="421"/>
      <c r="R338" s="421"/>
      <c r="S338" s="421"/>
      <c r="T338" s="421"/>
      <c r="U338" s="421"/>
      <c r="V338" s="421"/>
      <c r="W338" s="421"/>
      <c r="X338" s="421"/>
      <c r="Y338" s="421"/>
      <c r="Z338" s="421"/>
      <c r="AA338" s="421"/>
      <c r="AB338" s="421"/>
      <c r="AC338" s="421"/>
      <c r="AD338" s="421"/>
      <c r="AE338" s="421"/>
      <c r="AF338" s="421"/>
      <c r="AG338" s="421"/>
      <c r="AH338" s="421"/>
      <c r="AI338" s="421"/>
      <c r="AJ338" s="421"/>
    </row>
    <row r="339" spans="1:36" s="409" customFormat="1" ht="76.5">
      <c r="A339" s="358">
        <v>5</v>
      </c>
      <c r="B339" s="423" t="s">
        <v>644</v>
      </c>
      <c r="C339" s="419">
        <v>9</v>
      </c>
      <c r="D339" s="419">
        <v>4</v>
      </c>
      <c r="E339" s="419">
        <v>4</v>
      </c>
      <c r="F339" s="419">
        <v>0</v>
      </c>
      <c r="G339" s="420">
        <v>0</v>
      </c>
      <c r="H339" s="419">
        <v>0</v>
      </c>
      <c r="I339" s="420">
        <v>0</v>
      </c>
      <c r="J339" s="370" t="s">
        <v>198</v>
      </c>
      <c r="K339" s="358">
        <v>0</v>
      </c>
      <c r="L339" s="421"/>
      <c r="M339" s="421"/>
      <c r="N339" s="421"/>
      <c r="O339" s="421"/>
      <c r="P339" s="421"/>
      <c r="Q339" s="421"/>
      <c r="R339" s="421"/>
      <c r="S339" s="421"/>
      <c r="T339" s="421"/>
      <c r="U339" s="421"/>
      <c r="V339" s="421"/>
      <c r="W339" s="421"/>
      <c r="X339" s="421"/>
      <c r="Y339" s="421"/>
      <c r="Z339" s="421"/>
      <c r="AA339" s="421"/>
      <c r="AB339" s="421"/>
      <c r="AC339" s="421"/>
      <c r="AD339" s="421"/>
      <c r="AE339" s="421"/>
      <c r="AF339" s="421"/>
      <c r="AG339" s="421"/>
      <c r="AH339" s="421"/>
      <c r="AI339" s="421"/>
      <c r="AJ339" s="421"/>
    </row>
    <row r="340" spans="1:36" s="409" customFormat="1" ht="76.5">
      <c r="A340" s="358">
        <v>6</v>
      </c>
      <c r="B340" s="393" t="s">
        <v>414</v>
      </c>
      <c r="C340" s="358">
        <v>9</v>
      </c>
      <c r="D340" s="358">
        <v>8</v>
      </c>
      <c r="E340" s="358">
        <v>8</v>
      </c>
      <c r="F340" s="358">
        <v>2</v>
      </c>
      <c r="G340" s="420">
        <v>0.25</v>
      </c>
      <c r="H340" s="358">
        <v>1</v>
      </c>
      <c r="I340" s="420">
        <v>0.125</v>
      </c>
      <c r="J340" s="370" t="s">
        <v>199</v>
      </c>
      <c r="K340" s="358">
        <v>2</v>
      </c>
      <c r="L340" s="421"/>
      <c r="M340" s="421"/>
      <c r="N340" s="421"/>
      <c r="O340" s="421"/>
      <c r="P340" s="421"/>
      <c r="Q340" s="421"/>
      <c r="R340" s="421"/>
      <c r="S340" s="421"/>
      <c r="T340" s="421"/>
      <c r="U340" s="421"/>
      <c r="V340" s="421"/>
      <c r="W340" s="421"/>
      <c r="X340" s="421"/>
      <c r="Y340" s="421"/>
      <c r="Z340" s="421"/>
      <c r="AA340" s="421"/>
      <c r="AB340" s="421"/>
      <c r="AC340" s="421"/>
      <c r="AD340" s="421"/>
      <c r="AE340" s="421"/>
      <c r="AF340" s="421"/>
      <c r="AG340" s="421"/>
      <c r="AH340" s="421"/>
      <c r="AI340" s="421"/>
      <c r="AJ340" s="421"/>
    </row>
    <row r="341" spans="1:11" s="409" customFormat="1" ht="63.75">
      <c r="A341" s="358">
        <v>7</v>
      </c>
      <c r="B341" s="393" t="s">
        <v>416</v>
      </c>
      <c r="C341" s="358">
        <v>9</v>
      </c>
      <c r="D341" s="358">
        <v>6</v>
      </c>
      <c r="E341" s="358">
        <v>6</v>
      </c>
      <c r="F341" s="358">
        <v>1</v>
      </c>
      <c r="G341" s="420">
        <v>0.167</v>
      </c>
      <c r="H341" s="358">
        <v>2</v>
      </c>
      <c r="I341" s="420">
        <v>0.333</v>
      </c>
      <c r="J341" s="370" t="s">
        <v>200</v>
      </c>
      <c r="K341" s="358">
        <v>0</v>
      </c>
    </row>
    <row r="342" spans="1:11" s="409" customFormat="1" ht="76.5">
      <c r="A342" s="358">
        <v>8</v>
      </c>
      <c r="B342" s="393" t="s">
        <v>56</v>
      </c>
      <c r="C342" s="358">
        <v>9</v>
      </c>
      <c r="D342" s="358">
        <v>8</v>
      </c>
      <c r="E342" s="358">
        <v>8</v>
      </c>
      <c r="F342" s="358">
        <v>0</v>
      </c>
      <c r="G342" s="420">
        <v>0</v>
      </c>
      <c r="H342" s="358">
        <v>4</v>
      </c>
      <c r="I342" s="420">
        <v>0.5</v>
      </c>
      <c r="J342" s="370" t="s">
        <v>201</v>
      </c>
      <c r="K342" s="358">
        <v>0</v>
      </c>
    </row>
    <row r="343" spans="1:11" s="409" customFormat="1" ht="38.25">
      <c r="A343" s="358">
        <v>9</v>
      </c>
      <c r="B343" s="393" t="s">
        <v>378</v>
      </c>
      <c r="C343" s="358">
        <v>9</v>
      </c>
      <c r="D343" s="358">
        <v>8</v>
      </c>
      <c r="E343" s="358">
        <v>5</v>
      </c>
      <c r="F343" s="358">
        <v>0</v>
      </c>
      <c r="G343" s="420">
        <v>0</v>
      </c>
      <c r="H343" s="358">
        <v>3</v>
      </c>
      <c r="I343" s="420">
        <v>0.6</v>
      </c>
      <c r="J343" s="370" t="s">
        <v>202</v>
      </c>
      <c r="K343" s="358">
        <v>0</v>
      </c>
    </row>
    <row r="344" spans="1:11" s="409" customFormat="1" ht="76.5">
      <c r="A344" s="358">
        <v>10</v>
      </c>
      <c r="B344" s="397" t="s">
        <v>421</v>
      </c>
      <c r="C344" s="369">
        <v>9</v>
      </c>
      <c r="D344" s="369">
        <v>17</v>
      </c>
      <c r="E344" s="369">
        <v>16</v>
      </c>
      <c r="F344" s="369">
        <v>0</v>
      </c>
      <c r="G344" s="420">
        <v>0</v>
      </c>
      <c r="H344" s="369">
        <v>5</v>
      </c>
      <c r="I344" s="420">
        <v>0.313</v>
      </c>
      <c r="J344" s="370" t="s">
        <v>183</v>
      </c>
      <c r="K344" s="358">
        <v>1</v>
      </c>
    </row>
    <row r="345" spans="1:11" s="409" customFormat="1" ht="76.5">
      <c r="A345" s="358">
        <v>11</v>
      </c>
      <c r="B345" s="393" t="s">
        <v>384</v>
      </c>
      <c r="C345" s="358">
        <v>9</v>
      </c>
      <c r="D345" s="358">
        <v>11</v>
      </c>
      <c r="E345" s="358">
        <v>10</v>
      </c>
      <c r="F345" s="358">
        <v>3</v>
      </c>
      <c r="G345" s="420" t="s">
        <v>203</v>
      </c>
      <c r="H345" s="358">
        <v>2</v>
      </c>
      <c r="I345" s="420">
        <v>0.2</v>
      </c>
      <c r="J345" s="370" t="s">
        <v>204</v>
      </c>
      <c r="K345" s="358">
        <v>5</v>
      </c>
    </row>
    <row r="346" spans="1:11" s="409" customFormat="1" ht="76.5">
      <c r="A346" s="358">
        <v>12</v>
      </c>
      <c r="B346" s="393" t="s">
        <v>424</v>
      </c>
      <c r="C346" s="358">
        <v>9</v>
      </c>
      <c r="D346" s="358">
        <v>15</v>
      </c>
      <c r="E346" s="358">
        <v>12</v>
      </c>
      <c r="F346" s="358">
        <v>2</v>
      </c>
      <c r="G346" s="420">
        <v>0.167</v>
      </c>
      <c r="H346" s="358">
        <v>3</v>
      </c>
      <c r="I346" s="420">
        <v>0.25</v>
      </c>
      <c r="J346" s="370" t="s">
        <v>184</v>
      </c>
      <c r="K346" s="358">
        <v>1</v>
      </c>
    </row>
    <row r="347" spans="1:11" s="409" customFormat="1" ht="76.5">
      <c r="A347" s="358">
        <v>13</v>
      </c>
      <c r="B347" s="393" t="s">
        <v>426</v>
      </c>
      <c r="C347" s="358">
        <v>9</v>
      </c>
      <c r="D347" s="358">
        <v>13</v>
      </c>
      <c r="E347" s="358">
        <v>13</v>
      </c>
      <c r="F347" s="358">
        <v>0</v>
      </c>
      <c r="G347" s="420">
        <v>0</v>
      </c>
      <c r="H347" s="358">
        <v>9</v>
      </c>
      <c r="I347" s="420">
        <v>0.692</v>
      </c>
      <c r="J347" s="370" t="s">
        <v>205</v>
      </c>
      <c r="K347" s="358">
        <v>3</v>
      </c>
    </row>
    <row r="348" spans="1:11" s="409" customFormat="1" ht="76.5">
      <c r="A348" s="358">
        <v>14</v>
      </c>
      <c r="B348" s="393" t="s">
        <v>390</v>
      </c>
      <c r="C348" s="358">
        <v>9</v>
      </c>
      <c r="D348" s="358">
        <v>11</v>
      </c>
      <c r="E348" s="358">
        <v>10</v>
      </c>
      <c r="F348" s="358">
        <v>2</v>
      </c>
      <c r="G348" s="420">
        <v>0.2</v>
      </c>
      <c r="H348" s="358">
        <v>4</v>
      </c>
      <c r="I348" s="420">
        <v>0.4</v>
      </c>
      <c r="J348" s="370" t="s">
        <v>206</v>
      </c>
      <c r="K348" s="358">
        <v>2</v>
      </c>
    </row>
    <row r="349" spans="1:11" s="409" customFormat="1" ht="76.5">
      <c r="A349" s="358">
        <v>15</v>
      </c>
      <c r="B349" s="393" t="s">
        <v>430</v>
      </c>
      <c r="C349" s="358">
        <v>9</v>
      </c>
      <c r="D349" s="358">
        <v>8</v>
      </c>
      <c r="E349" s="358">
        <v>8</v>
      </c>
      <c r="F349" s="358">
        <v>0</v>
      </c>
      <c r="G349" s="420">
        <v>0</v>
      </c>
      <c r="H349" s="358">
        <v>4</v>
      </c>
      <c r="I349" s="420">
        <v>0.5</v>
      </c>
      <c r="J349" s="370" t="s">
        <v>207</v>
      </c>
      <c r="K349" s="358">
        <v>0</v>
      </c>
    </row>
    <row r="350" spans="1:11" s="409" customFormat="1" ht="51">
      <c r="A350" s="358">
        <v>16</v>
      </c>
      <c r="B350" s="424" t="s">
        <v>398</v>
      </c>
      <c r="C350" s="425">
        <v>9</v>
      </c>
      <c r="D350" s="425">
        <v>4</v>
      </c>
      <c r="E350" s="425">
        <v>4</v>
      </c>
      <c r="F350" s="425">
        <v>0</v>
      </c>
      <c r="G350" s="420">
        <v>0</v>
      </c>
      <c r="H350" s="425">
        <v>1</v>
      </c>
      <c r="I350" s="420">
        <v>0.25</v>
      </c>
      <c r="J350" s="426" t="s">
        <v>208</v>
      </c>
      <c r="K350" s="368">
        <v>2</v>
      </c>
    </row>
    <row r="351" spans="1:11" s="409" customFormat="1" ht="63.75">
      <c r="A351" s="358">
        <v>17</v>
      </c>
      <c r="B351" s="393" t="s">
        <v>915</v>
      </c>
      <c r="C351" s="358">
        <v>9</v>
      </c>
      <c r="D351" s="358">
        <v>3</v>
      </c>
      <c r="E351" s="358">
        <v>2</v>
      </c>
      <c r="F351" s="358">
        <v>0</v>
      </c>
      <c r="G351" s="420">
        <v>0</v>
      </c>
      <c r="H351" s="358">
        <v>1</v>
      </c>
      <c r="I351" s="420">
        <v>0.5</v>
      </c>
      <c r="J351" s="370" t="s">
        <v>209</v>
      </c>
      <c r="K351" s="358">
        <v>1</v>
      </c>
    </row>
    <row r="352" spans="1:11" s="409" customFormat="1" ht="76.5">
      <c r="A352" s="358">
        <v>18</v>
      </c>
      <c r="B352" s="393" t="s">
        <v>210</v>
      </c>
      <c r="C352" s="358">
        <v>9</v>
      </c>
      <c r="D352" s="358">
        <v>4</v>
      </c>
      <c r="E352" s="358">
        <v>4</v>
      </c>
      <c r="F352" s="358">
        <v>0</v>
      </c>
      <c r="G352" s="420">
        <v>0</v>
      </c>
      <c r="H352" s="358">
        <v>1</v>
      </c>
      <c r="I352" s="420">
        <v>0.25</v>
      </c>
      <c r="J352" s="370" t="s">
        <v>211</v>
      </c>
      <c r="K352" s="358">
        <v>0</v>
      </c>
    </row>
    <row r="353" spans="1:11" s="409" customFormat="1" ht="51">
      <c r="A353" s="358">
        <v>19</v>
      </c>
      <c r="B353" s="393" t="s">
        <v>917</v>
      </c>
      <c r="C353" s="358">
        <v>9</v>
      </c>
      <c r="D353" s="358">
        <v>5</v>
      </c>
      <c r="E353" s="358">
        <v>4</v>
      </c>
      <c r="F353" s="358">
        <v>0</v>
      </c>
      <c r="G353" s="420">
        <v>0</v>
      </c>
      <c r="H353" s="358">
        <v>2</v>
      </c>
      <c r="I353" s="420">
        <v>0.5</v>
      </c>
      <c r="J353" s="370" t="s">
        <v>212</v>
      </c>
      <c r="K353" s="358">
        <v>0</v>
      </c>
    </row>
    <row r="354" spans="1:11" s="409" customFormat="1" ht="63.75">
      <c r="A354" s="358">
        <v>20</v>
      </c>
      <c r="B354" s="393" t="s">
        <v>919</v>
      </c>
      <c r="C354" s="358">
        <v>9</v>
      </c>
      <c r="D354" s="358">
        <v>1</v>
      </c>
      <c r="E354" s="358">
        <v>1</v>
      </c>
      <c r="F354" s="358">
        <v>0</v>
      </c>
      <c r="G354" s="420">
        <v>0</v>
      </c>
      <c r="H354" s="358">
        <v>0</v>
      </c>
      <c r="I354" s="420">
        <v>0</v>
      </c>
      <c r="J354" s="370" t="s">
        <v>213</v>
      </c>
      <c r="K354" s="358">
        <v>0</v>
      </c>
    </row>
    <row r="355" spans="1:11" s="409" customFormat="1" ht="76.5">
      <c r="A355" s="358">
        <v>21</v>
      </c>
      <c r="B355" s="393" t="s">
        <v>404</v>
      </c>
      <c r="C355" s="358">
        <v>9</v>
      </c>
      <c r="D355" s="358">
        <v>5</v>
      </c>
      <c r="E355" s="358">
        <v>5</v>
      </c>
      <c r="F355" s="358">
        <v>0</v>
      </c>
      <c r="G355" s="420">
        <v>0</v>
      </c>
      <c r="H355" s="358">
        <v>0</v>
      </c>
      <c r="I355" s="420">
        <v>0</v>
      </c>
      <c r="J355" s="370" t="s">
        <v>214</v>
      </c>
      <c r="K355" s="358">
        <v>3</v>
      </c>
    </row>
    <row r="356" spans="1:11" s="428" customFormat="1" ht="15.75">
      <c r="A356" s="388"/>
      <c r="B356" s="388">
        <v>21</v>
      </c>
      <c r="C356" s="388">
        <v>9</v>
      </c>
      <c r="D356" s="388">
        <f>SUM(D333:D355)</f>
        <v>247</v>
      </c>
      <c r="E356" s="388">
        <f>SUM(E333:E355)</f>
        <v>216</v>
      </c>
      <c r="F356" s="388">
        <f>SUM(F333:F355)</f>
        <v>26</v>
      </c>
      <c r="G356" s="427">
        <f>F356/E356</f>
        <v>0.12037037037037036</v>
      </c>
      <c r="H356" s="388">
        <f>SUM(H333:H355)</f>
        <v>68</v>
      </c>
      <c r="I356" s="427">
        <v>0.315</v>
      </c>
      <c r="J356" s="388"/>
      <c r="K356" s="388">
        <f>SUM(K333:K355)</f>
        <v>39</v>
      </c>
    </row>
    <row r="357" spans="1:11" s="428" customFormat="1" ht="15.75">
      <c r="A357" s="405"/>
      <c r="B357" s="405"/>
      <c r="C357" s="405"/>
      <c r="D357" s="405"/>
      <c r="E357" s="405"/>
      <c r="F357" s="405"/>
      <c r="G357" s="477"/>
      <c r="H357" s="405"/>
      <c r="I357" s="477"/>
      <c r="J357" s="405"/>
      <c r="K357" s="405"/>
    </row>
    <row r="358" spans="1:17" ht="15.75" thickBot="1">
      <c r="A358" s="30"/>
      <c r="B358" s="429"/>
      <c r="C358" s="429"/>
      <c r="D358" s="429"/>
      <c r="E358" s="429"/>
      <c r="F358" s="429"/>
      <c r="G358" s="429"/>
      <c r="H358" s="429"/>
      <c r="I358" s="429"/>
      <c r="J358" s="429"/>
      <c r="K358" s="30"/>
      <c r="L358" s="429"/>
      <c r="M358" s="429"/>
      <c r="N358" s="429"/>
      <c r="O358" s="429"/>
      <c r="P358" s="429"/>
      <c r="Q358" s="429"/>
    </row>
    <row r="359" spans="1:11" ht="15.75">
      <c r="A359" s="782" t="s">
        <v>250</v>
      </c>
      <c r="B359" s="783"/>
      <c r="C359" s="783"/>
      <c r="D359" s="783"/>
      <c r="E359" s="783"/>
      <c r="F359" s="783"/>
      <c r="G359" s="783"/>
      <c r="H359" s="783"/>
      <c r="I359" s="783"/>
      <c r="J359" s="783"/>
      <c r="K359" s="806"/>
    </row>
    <row r="360" spans="1:11" ht="15.75">
      <c r="A360" s="784" t="s">
        <v>251</v>
      </c>
      <c r="B360" s="774"/>
      <c r="C360" s="774"/>
      <c r="D360" s="774"/>
      <c r="E360" s="774"/>
      <c r="F360" s="774"/>
      <c r="G360" s="774"/>
      <c r="H360" s="774"/>
      <c r="I360" s="774"/>
      <c r="J360" s="774"/>
      <c r="K360" s="807"/>
    </row>
    <row r="361" spans="1:11" ht="16.5" thickBot="1">
      <c r="A361" s="820" t="s">
        <v>150</v>
      </c>
      <c r="B361" s="821"/>
      <c r="C361" s="821"/>
      <c r="D361" s="821"/>
      <c r="E361" s="821"/>
      <c r="F361" s="821"/>
      <c r="G361" s="821"/>
      <c r="H361" s="821"/>
      <c r="I361" s="821"/>
      <c r="J361" s="821"/>
      <c r="K361" s="822"/>
    </row>
    <row r="362" spans="1:11" s="418" customFormat="1" ht="60.75" customHeight="1" thickBot="1">
      <c r="A362" s="816" t="s">
        <v>359</v>
      </c>
      <c r="B362" s="816" t="s">
        <v>895</v>
      </c>
      <c r="C362" s="816" t="s">
        <v>896</v>
      </c>
      <c r="D362" s="816" t="s">
        <v>897</v>
      </c>
      <c r="E362" s="417" t="s">
        <v>188</v>
      </c>
      <c r="F362" s="814" t="s">
        <v>899</v>
      </c>
      <c r="G362" s="815"/>
      <c r="H362" s="814" t="s">
        <v>152</v>
      </c>
      <c r="I362" s="815"/>
      <c r="J362" s="816" t="s">
        <v>153</v>
      </c>
      <c r="K362" s="816" t="s">
        <v>154</v>
      </c>
    </row>
    <row r="363" spans="1:11" s="418" customFormat="1" ht="31.5">
      <c r="A363" s="818"/>
      <c r="B363" s="818"/>
      <c r="C363" s="818"/>
      <c r="D363" s="818"/>
      <c r="E363" s="417" t="s">
        <v>174</v>
      </c>
      <c r="F363" s="417" t="s">
        <v>155</v>
      </c>
      <c r="G363" s="417" t="s">
        <v>889</v>
      </c>
      <c r="H363" s="417" t="s">
        <v>155</v>
      </c>
      <c r="I363" s="417" t="s">
        <v>889</v>
      </c>
      <c r="J363" s="818"/>
      <c r="K363" s="818"/>
    </row>
    <row r="364" spans="1:20" s="409" customFormat="1" ht="63.75">
      <c r="A364" s="377">
        <v>1</v>
      </c>
      <c r="B364" s="432" t="s">
        <v>217</v>
      </c>
      <c r="C364" s="358" t="s">
        <v>252</v>
      </c>
      <c r="D364" s="358">
        <v>17</v>
      </c>
      <c r="E364" s="358">
        <v>15</v>
      </c>
      <c r="F364" s="358">
        <v>2</v>
      </c>
      <c r="G364" s="420">
        <f>F364/E364</f>
        <v>0.13333333333333333</v>
      </c>
      <c r="H364" s="358">
        <v>8</v>
      </c>
      <c r="I364" s="420">
        <f>H364/E364</f>
        <v>0.5333333333333333</v>
      </c>
      <c r="J364" s="370" t="s">
        <v>253</v>
      </c>
      <c r="K364" s="358">
        <v>4</v>
      </c>
      <c r="M364" s="437"/>
      <c r="N364" s="421"/>
      <c r="O364" s="421"/>
      <c r="P364" s="421"/>
      <c r="Q364" s="421"/>
      <c r="R364" s="421"/>
      <c r="S364" s="421"/>
      <c r="T364" s="421"/>
    </row>
    <row r="365" spans="1:11" s="409" customFormat="1" ht="63.75">
      <c r="A365" s="377"/>
      <c r="B365" s="432" t="s">
        <v>217</v>
      </c>
      <c r="C365" s="358" t="s">
        <v>254</v>
      </c>
      <c r="D365" s="358">
        <v>20</v>
      </c>
      <c r="E365" s="358">
        <v>17</v>
      </c>
      <c r="F365" s="358">
        <v>0</v>
      </c>
      <c r="G365" s="420">
        <f aca="true" t="shared" si="16" ref="G365:G391">F365/E365</f>
        <v>0</v>
      </c>
      <c r="H365" s="358">
        <v>15</v>
      </c>
      <c r="I365" s="420">
        <f aca="true" t="shared" si="17" ref="I365:I391">H365/E365</f>
        <v>0.8823529411764706</v>
      </c>
      <c r="J365" s="370" t="s">
        <v>255</v>
      </c>
      <c r="K365" s="377">
        <v>0</v>
      </c>
    </row>
    <row r="366" spans="1:11" s="409" customFormat="1" ht="63.75">
      <c r="A366" s="377">
        <v>2</v>
      </c>
      <c r="B366" s="432" t="s">
        <v>90</v>
      </c>
      <c r="C366" s="358">
        <v>4</v>
      </c>
      <c r="D366" s="358">
        <v>26</v>
      </c>
      <c r="E366" s="358">
        <v>22</v>
      </c>
      <c r="F366" s="358">
        <v>0</v>
      </c>
      <c r="G366" s="420">
        <f t="shared" si="16"/>
        <v>0</v>
      </c>
      <c r="H366" s="358">
        <v>14</v>
      </c>
      <c r="I366" s="420">
        <f t="shared" si="17"/>
        <v>0.6363636363636364</v>
      </c>
      <c r="J366" s="370" t="s">
        <v>256</v>
      </c>
      <c r="K366" s="358">
        <v>0</v>
      </c>
    </row>
    <row r="367" spans="1:11" s="409" customFormat="1" ht="63.75">
      <c r="A367" s="377">
        <v>3</v>
      </c>
      <c r="B367" s="432" t="s">
        <v>460</v>
      </c>
      <c r="C367" s="358">
        <v>4</v>
      </c>
      <c r="D367" s="358">
        <v>20</v>
      </c>
      <c r="E367" s="358">
        <v>18</v>
      </c>
      <c r="F367" s="358">
        <v>4</v>
      </c>
      <c r="G367" s="420">
        <f t="shared" si="16"/>
        <v>0.2222222222222222</v>
      </c>
      <c r="H367" s="358">
        <v>5</v>
      </c>
      <c r="I367" s="420">
        <f t="shared" si="17"/>
        <v>0.2777777777777778</v>
      </c>
      <c r="J367" s="370" t="s">
        <v>257</v>
      </c>
      <c r="K367" s="358">
        <v>2</v>
      </c>
    </row>
    <row r="368" spans="1:11" s="409" customFormat="1" ht="63.75">
      <c r="A368" s="377">
        <v>4</v>
      </c>
      <c r="B368" s="432" t="s">
        <v>367</v>
      </c>
      <c r="C368" s="358">
        <v>4</v>
      </c>
      <c r="D368" s="358">
        <v>16</v>
      </c>
      <c r="E368" s="358">
        <v>13</v>
      </c>
      <c r="F368" s="358">
        <v>2</v>
      </c>
      <c r="G368" s="420">
        <f t="shared" si="16"/>
        <v>0.15384615384615385</v>
      </c>
      <c r="H368" s="358">
        <v>10</v>
      </c>
      <c r="I368" s="420">
        <f t="shared" si="17"/>
        <v>0.7692307692307693</v>
      </c>
      <c r="J368" s="370" t="s">
        <v>258</v>
      </c>
      <c r="K368" s="358">
        <v>2</v>
      </c>
    </row>
    <row r="369" spans="1:11" s="409" customFormat="1" ht="63.75">
      <c r="A369" s="377">
        <v>5</v>
      </c>
      <c r="B369" s="393" t="s">
        <v>371</v>
      </c>
      <c r="C369" s="358">
        <v>4</v>
      </c>
      <c r="D369" s="358">
        <v>1</v>
      </c>
      <c r="E369" s="358">
        <v>1</v>
      </c>
      <c r="F369" s="358">
        <v>0</v>
      </c>
      <c r="G369" s="420">
        <f t="shared" si="16"/>
        <v>0</v>
      </c>
      <c r="H369" s="358">
        <v>0</v>
      </c>
      <c r="I369" s="420">
        <f t="shared" si="17"/>
        <v>0</v>
      </c>
      <c r="J369" s="370" t="s">
        <v>259</v>
      </c>
      <c r="K369" s="358">
        <v>0</v>
      </c>
    </row>
    <row r="370" spans="1:11" s="409" customFormat="1" ht="76.5">
      <c r="A370" s="377">
        <v>6</v>
      </c>
      <c r="B370" s="432" t="s">
        <v>161</v>
      </c>
      <c r="C370" s="358">
        <v>4</v>
      </c>
      <c r="D370" s="358">
        <v>4</v>
      </c>
      <c r="E370" s="358">
        <v>4</v>
      </c>
      <c r="F370" s="358">
        <v>0</v>
      </c>
      <c r="G370" s="420">
        <f t="shared" si="16"/>
        <v>0</v>
      </c>
      <c r="H370" s="358">
        <v>1</v>
      </c>
      <c r="I370" s="420">
        <f t="shared" si="17"/>
        <v>0.25</v>
      </c>
      <c r="J370" s="370" t="s">
        <v>260</v>
      </c>
      <c r="K370" s="358">
        <v>0</v>
      </c>
    </row>
    <row r="371" spans="1:11" s="409" customFormat="1" ht="63.75">
      <c r="A371" s="377">
        <v>7</v>
      </c>
      <c r="B371" s="432" t="s">
        <v>416</v>
      </c>
      <c r="C371" s="358">
        <v>4</v>
      </c>
      <c r="D371" s="358">
        <v>7</v>
      </c>
      <c r="E371" s="358">
        <v>7</v>
      </c>
      <c r="F371" s="358">
        <v>1</v>
      </c>
      <c r="G371" s="420">
        <f t="shared" si="16"/>
        <v>0.14285714285714285</v>
      </c>
      <c r="H371" s="358">
        <v>5</v>
      </c>
      <c r="I371" s="420">
        <f t="shared" si="17"/>
        <v>0.7142857142857143</v>
      </c>
      <c r="J371" s="370" t="s">
        <v>261</v>
      </c>
      <c r="K371" s="358">
        <v>0</v>
      </c>
    </row>
    <row r="372" spans="1:11" s="409" customFormat="1" ht="63.75">
      <c r="A372" s="377">
        <v>8</v>
      </c>
      <c r="B372" s="393" t="s">
        <v>376</v>
      </c>
      <c r="C372" s="358">
        <v>4</v>
      </c>
      <c r="D372" s="358">
        <v>17</v>
      </c>
      <c r="E372" s="358">
        <v>13</v>
      </c>
      <c r="F372" s="358">
        <v>0</v>
      </c>
      <c r="G372" s="420">
        <f t="shared" si="16"/>
        <v>0</v>
      </c>
      <c r="H372" s="358">
        <v>9</v>
      </c>
      <c r="I372" s="420">
        <f t="shared" si="17"/>
        <v>0.6923076923076923</v>
      </c>
      <c r="J372" s="370" t="s">
        <v>262</v>
      </c>
      <c r="K372" s="358">
        <v>0</v>
      </c>
    </row>
    <row r="373" spans="1:11" s="409" customFormat="1" ht="63.75">
      <c r="A373" s="377">
        <v>9</v>
      </c>
      <c r="B373" s="393" t="s">
        <v>165</v>
      </c>
      <c r="C373" s="358">
        <v>4</v>
      </c>
      <c r="D373" s="358">
        <v>16</v>
      </c>
      <c r="E373" s="358">
        <v>14</v>
      </c>
      <c r="F373" s="358">
        <v>0</v>
      </c>
      <c r="G373" s="420">
        <f t="shared" si="16"/>
        <v>0</v>
      </c>
      <c r="H373" s="358">
        <v>12</v>
      </c>
      <c r="I373" s="420">
        <f t="shared" si="17"/>
        <v>0.8571428571428571</v>
      </c>
      <c r="J373" s="370" t="s">
        <v>263</v>
      </c>
      <c r="K373" s="358">
        <v>0</v>
      </c>
    </row>
    <row r="374" spans="1:11" s="409" customFormat="1" ht="63.75">
      <c r="A374" s="377">
        <v>10</v>
      </c>
      <c r="B374" s="432" t="s">
        <v>167</v>
      </c>
      <c r="C374" s="438">
        <v>4</v>
      </c>
      <c r="D374" s="377">
        <v>14</v>
      </c>
      <c r="E374" s="377">
        <v>11</v>
      </c>
      <c r="F374" s="377">
        <v>2</v>
      </c>
      <c r="G374" s="420">
        <f t="shared" si="16"/>
        <v>0.18181818181818182</v>
      </c>
      <c r="H374" s="377">
        <v>7</v>
      </c>
      <c r="I374" s="420">
        <f t="shared" si="17"/>
        <v>0.6363636363636364</v>
      </c>
      <c r="J374" s="439" t="s">
        <v>264</v>
      </c>
      <c r="K374" s="440">
        <v>1</v>
      </c>
    </row>
    <row r="375" spans="1:11" s="409" customFormat="1" ht="63.75">
      <c r="A375" s="377">
        <v>11</v>
      </c>
      <c r="B375" s="393" t="s">
        <v>384</v>
      </c>
      <c r="C375" s="358">
        <v>4</v>
      </c>
      <c r="D375" s="358">
        <v>9</v>
      </c>
      <c r="E375" s="358">
        <v>8</v>
      </c>
      <c r="F375" s="358">
        <v>2</v>
      </c>
      <c r="G375" s="420">
        <f t="shared" si="16"/>
        <v>0.25</v>
      </c>
      <c r="H375" s="358">
        <v>2</v>
      </c>
      <c r="I375" s="420">
        <f t="shared" si="17"/>
        <v>0.25</v>
      </c>
      <c r="J375" s="370" t="s">
        <v>265</v>
      </c>
      <c r="K375" s="358">
        <v>2</v>
      </c>
    </row>
    <row r="376" spans="1:11" s="409" customFormat="1" ht="63.75">
      <c r="A376" s="377">
        <v>12</v>
      </c>
      <c r="B376" s="393" t="s">
        <v>424</v>
      </c>
      <c r="C376" s="358">
        <v>4</v>
      </c>
      <c r="D376" s="358">
        <v>23</v>
      </c>
      <c r="E376" s="358">
        <v>23</v>
      </c>
      <c r="F376" s="358">
        <v>3</v>
      </c>
      <c r="G376" s="420">
        <f t="shared" si="16"/>
        <v>0.13043478260869565</v>
      </c>
      <c r="H376" s="358">
        <v>14</v>
      </c>
      <c r="I376" s="420">
        <f t="shared" si="17"/>
        <v>0.6086956521739131</v>
      </c>
      <c r="J376" s="370" t="s">
        <v>266</v>
      </c>
      <c r="K376" s="358">
        <v>4</v>
      </c>
    </row>
    <row r="377" spans="1:11" s="409" customFormat="1" ht="63.75">
      <c r="A377" s="377">
        <v>13</v>
      </c>
      <c r="B377" s="432" t="s">
        <v>234</v>
      </c>
      <c r="C377" s="358">
        <v>4</v>
      </c>
      <c r="D377" s="358">
        <v>7</v>
      </c>
      <c r="E377" s="358">
        <v>7</v>
      </c>
      <c r="F377" s="358">
        <v>1</v>
      </c>
      <c r="G377" s="420">
        <f t="shared" si="16"/>
        <v>0.14285714285714285</v>
      </c>
      <c r="H377" s="358">
        <v>4</v>
      </c>
      <c r="I377" s="420">
        <f t="shared" si="17"/>
        <v>0.5714285714285714</v>
      </c>
      <c r="J377" s="370" t="s">
        <v>267</v>
      </c>
      <c r="K377" s="358">
        <v>0</v>
      </c>
    </row>
    <row r="378" spans="1:11" s="409" customFormat="1" ht="63.75">
      <c r="A378" s="377">
        <v>14</v>
      </c>
      <c r="B378" s="432" t="s">
        <v>390</v>
      </c>
      <c r="C378" s="358">
        <v>4</v>
      </c>
      <c r="D378" s="358">
        <v>6</v>
      </c>
      <c r="E378" s="358">
        <v>6</v>
      </c>
      <c r="F378" s="358">
        <v>1</v>
      </c>
      <c r="G378" s="420">
        <f t="shared" si="16"/>
        <v>0.16666666666666666</v>
      </c>
      <c r="H378" s="358">
        <v>2</v>
      </c>
      <c r="I378" s="420">
        <f t="shared" si="17"/>
        <v>0.3333333333333333</v>
      </c>
      <c r="J378" s="370" t="s">
        <v>268</v>
      </c>
      <c r="K378" s="358">
        <v>2</v>
      </c>
    </row>
    <row r="379" spans="1:11" s="409" customFormat="1" ht="63.75">
      <c r="A379" s="377">
        <v>15</v>
      </c>
      <c r="B379" s="393" t="s">
        <v>269</v>
      </c>
      <c r="C379" s="358">
        <v>4</v>
      </c>
      <c r="D379" s="358">
        <v>8</v>
      </c>
      <c r="E379" s="358">
        <v>8</v>
      </c>
      <c r="F379" s="358">
        <v>0</v>
      </c>
      <c r="G379" s="420">
        <f t="shared" si="16"/>
        <v>0</v>
      </c>
      <c r="H379" s="358">
        <v>4</v>
      </c>
      <c r="I379" s="420">
        <f t="shared" si="17"/>
        <v>0.5</v>
      </c>
      <c r="J379" s="370" t="s">
        <v>270</v>
      </c>
      <c r="K379" s="358">
        <v>1</v>
      </c>
    </row>
    <row r="380" spans="1:11" s="409" customFormat="1" ht="63.75">
      <c r="A380" s="377">
        <v>16</v>
      </c>
      <c r="B380" s="393" t="s">
        <v>271</v>
      </c>
      <c r="C380" s="369">
        <v>4</v>
      </c>
      <c r="D380" s="369">
        <v>8</v>
      </c>
      <c r="E380" s="369">
        <v>8</v>
      </c>
      <c r="F380" s="369">
        <v>1</v>
      </c>
      <c r="G380" s="420">
        <f t="shared" si="16"/>
        <v>0.125</v>
      </c>
      <c r="H380" s="369">
        <v>3</v>
      </c>
      <c r="I380" s="420">
        <f t="shared" si="17"/>
        <v>0.375</v>
      </c>
      <c r="J380" s="434" t="s">
        <v>272</v>
      </c>
      <c r="K380" s="369">
        <v>1</v>
      </c>
    </row>
    <row r="381" spans="1:11" s="409" customFormat="1" ht="63.75">
      <c r="A381" s="377">
        <v>17</v>
      </c>
      <c r="B381" s="393" t="s">
        <v>273</v>
      </c>
      <c r="C381" s="377">
        <v>4</v>
      </c>
      <c r="D381" s="377">
        <v>1</v>
      </c>
      <c r="E381" s="377">
        <v>1</v>
      </c>
      <c r="F381" s="377">
        <v>0</v>
      </c>
      <c r="G381" s="420">
        <f t="shared" si="16"/>
        <v>0</v>
      </c>
      <c r="H381" s="377">
        <v>0</v>
      </c>
      <c r="I381" s="420">
        <f t="shared" si="17"/>
        <v>0</v>
      </c>
      <c r="J381" s="434" t="s">
        <v>274</v>
      </c>
      <c r="K381" s="377">
        <v>0</v>
      </c>
    </row>
    <row r="382" spans="1:11" s="409" customFormat="1" ht="63.75">
      <c r="A382" s="377">
        <v>18</v>
      </c>
      <c r="B382" s="393" t="s">
        <v>210</v>
      </c>
      <c r="C382" s="358">
        <v>4</v>
      </c>
      <c r="D382" s="358">
        <v>9</v>
      </c>
      <c r="E382" s="358">
        <v>9</v>
      </c>
      <c r="F382" s="358">
        <v>1</v>
      </c>
      <c r="G382" s="420">
        <f t="shared" si="16"/>
        <v>0.1111111111111111</v>
      </c>
      <c r="H382" s="358">
        <v>6</v>
      </c>
      <c r="I382" s="420">
        <f t="shared" si="17"/>
        <v>0.6666666666666666</v>
      </c>
      <c r="J382" s="370" t="s">
        <v>275</v>
      </c>
      <c r="K382" s="358">
        <v>1</v>
      </c>
    </row>
    <row r="383" spans="1:11" s="409" customFormat="1" ht="63.75">
      <c r="A383" s="377">
        <v>19</v>
      </c>
      <c r="B383" s="393" t="s">
        <v>244</v>
      </c>
      <c r="C383" s="358">
        <v>4</v>
      </c>
      <c r="D383" s="358">
        <v>6</v>
      </c>
      <c r="E383" s="358">
        <v>6</v>
      </c>
      <c r="F383" s="358">
        <v>0</v>
      </c>
      <c r="G383" s="420">
        <f t="shared" si="16"/>
        <v>0</v>
      </c>
      <c r="H383" s="358">
        <v>4</v>
      </c>
      <c r="I383" s="420">
        <f t="shared" si="17"/>
        <v>0.6666666666666666</v>
      </c>
      <c r="J383" s="370" t="s">
        <v>276</v>
      </c>
      <c r="K383" s="358">
        <v>0</v>
      </c>
    </row>
    <row r="384" spans="1:11" s="409" customFormat="1" ht="63.75">
      <c r="A384" s="377">
        <v>20</v>
      </c>
      <c r="B384" s="393" t="s">
        <v>246</v>
      </c>
      <c r="C384" s="377">
        <v>4</v>
      </c>
      <c r="D384" s="377">
        <v>9</v>
      </c>
      <c r="E384" s="377">
        <v>7</v>
      </c>
      <c r="F384" s="377">
        <v>1</v>
      </c>
      <c r="G384" s="420">
        <f t="shared" si="16"/>
        <v>0.14285714285714285</v>
      </c>
      <c r="H384" s="377">
        <v>3</v>
      </c>
      <c r="I384" s="420">
        <f t="shared" si="17"/>
        <v>0.42857142857142855</v>
      </c>
      <c r="J384" s="434" t="s">
        <v>277</v>
      </c>
      <c r="K384" s="377">
        <v>1</v>
      </c>
    </row>
    <row r="385" spans="1:11" s="409" customFormat="1" ht="63.75">
      <c r="A385" s="377">
        <v>21</v>
      </c>
      <c r="B385" s="393" t="s">
        <v>278</v>
      </c>
      <c r="C385" s="358">
        <v>4</v>
      </c>
      <c r="D385" s="358">
        <v>4</v>
      </c>
      <c r="E385" s="358">
        <v>4</v>
      </c>
      <c r="F385" s="358">
        <v>1</v>
      </c>
      <c r="G385" s="420">
        <f t="shared" si="16"/>
        <v>0.25</v>
      </c>
      <c r="H385" s="358">
        <v>2</v>
      </c>
      <c r="I385" s="420">
        <f t="shared" si="17"/>
        <v>0.5</v>
      </c>
      <c r="J385" s="370" t="s">
        <v>279</v>
      </c>
      <c r="K385" s="358">
        <v>1</v>
      </c>
    </row>
    <row r="386" spans="1:11" s="409" customFormat="1" ht="63.75">
      <c r="A386" s="377">
        <v>22</v>
      </c>
      <c r="B386" s="393" t="s">
        <v>280</v>
      </c>
      <c r="C386" s="377">
        <v>4</v>
      </c>
      <c r="D386" s="377">
        <v>2</v>
      </c>
      <c r="E386" s="377">
        <v>2</v>
      </c>
      <c r="F386" s="377">
        <v>0</v>
      </c>
      <c r="G386" s="420">
        <f t="shared" si="16"/>
        <v>0</v>
      </c>
      <c r="H386" s="377">
        <v>2</v>
      </c>
      <c r="I386" s="420">
        <f t="shared" si="17"/>
        <v>1</v>
      </c>
      <c r="J386" s="434" t="s">
        <v>281</v>
      </c>
      <c r="K386" s="377">
        <v>0</v>
      </c>
    </row>
    <row r="387" spans="1:11" s="409" customFormat="1" ht="63.75">
      <c r="A387" s="377">
        <v>23</v>
      </c>
      <c r="B387" s="393" t="s">
        <v>282</v>
      </c>
      <c r="C387" s="377">
        <v>4</v>
      </c>
      <c r="D387" s="377">
        <v>2</v>
      </c>
      <c r="E387" s="377">
        <v>2</v>
      </c>
      <c r="F387" s="377">
        <v>0</v>
      </c>
      <c r="G387" s="420">
        <f t="shared" si="16"/>
        <v>0</v>
      </c>
      <c r="H387" s="377">
        <v>0</v>
      </c>
      <c r="I387" s="420">
        <f t="shared" si="17"/>
        <v>0</v>
      </c>
      <c r="J387" s="434" t="s">
        <v>283</v>
      </c>
      <c r="K387" s="377">
        <v>0</v>
      </c>
    </row>
    <row r="388" spans="1:11" s="409" customFormat="1" ht="63.75">
      <c r="A388" s="377">
        <v>24</v>
      </c>
      <c r="B388" s="393" t="s">
        <v>803</v>
      </c>
      <c r="C388" s="358">
        <v>4</v>
      </c>
      <c r="D388" s="358">
        <v>1</v>
      </c>
      <c r="E388" s="358">
        <v>1</v>
      </c>
      <c r="F388" s="358">
        <v>0</v>
      </c>
      <c r="G388" s="420">
        <f t="shared" si="16"/>
        <v>0</v>
      </c>
      <c r="H388" s="358">
        <v>1</v>
      </c>
      <c r="I388" s="420">
        <f t="shared" si="17"/>
        <v>1</v>
      </c>
      <c r="J388" s="370" t="s">
        <v>284</v>
      </c>
      <c r="K388" s="377">
        <v>0</v>
      </c>
    </row>
    <row r="389" spans="1:11" s="409" customFormat="1" ht="63.75">
      <c r="A389" s="377">
        <v>25</v>
      </c>
      <c r="B389" s="393" t="s">
        <v>285</v>
      </c>
      <c r="C389" s="377">
        <v>4</v>
      </c>
      <c r="D389" s="377">
        <v>2</v>
      </c>
      <c r="E389" s="377">
        <v>2</v>
      </c>
      <c r="F389" s="377">
        <v>0</v>
      </c>
      <c r="G389" s="420">
        <f t="shared" si="16"/>
        <v>0</v>
      </c>
      <c r="H389" s="377">
        <v>2</v>
      </c>
      <c r="I389" s="420">
        <f t="shared" si="17"/>
        <v>1</v>
      </c>
      <c r="J389" s="434" t="s">
        <v>286</v>
      </c>
      <c r="K389" s="377">
        <v>0</v>
      </c>
    </row>
    <row r="390" spans="1:11" s="409" customFormat="1" ht="63.75">
      <c r="A390" s="377">
        <v>26</v>
      </c>
      <c r="B390" s="441" t="s">
        <v>287</v>
      </c>
      <c r="C390" s="442">
        <v>4</v>
      </c>
      <c r="D390" s="442">
        <v>5</v>
      </c>
      <c r="E390" s="442">
        <v>5</v>
      </c>
      <c r="F390" s="442">
        <v>0</v>
      </c>
      <c r="G390" s="420">
        <f t="shared" si="16"/>
        <v>0</v>
      </c>
      <c r="H390" s="442">
        <v>5</v>
      </c>
      <c r="I390" s="420">
        <f t="shared" si="17"/>
        <v>1</v>
      </c>
      <c r="J390" s="443" t="s">
        <v>288</v>
      </c>
      <c r="K390" s="372">
        <v>0</v>
      </c>
    </row>
    <row r="391" spans="1:11" s="444" customFormat="1" ht="15.75">
      <c r="A391" s="391"/>
      <c r="B391" s="391">
        <v>26</v>
      </c>
      <c r="C391" s="391">
        <v>4</v>
      </c>
      <c r="D391" s="391">
        <f>SUM(D364:D390)</f>
        <v>260</v>
      </c>
      <c r="E391" s="391">
        <f>SUM(E364:E390)</f>
        <v>234</v>
      </c>
      <c r="F391" s="391">
        <f>SUM(F364:F390)</f>
        <v>22</v>
      </c>
      <c r="G391" s="427">
        <f t="shared" si="16"/>
        <v>0.09401709401709402</v>
      </c>
      <c r="H391" s="391">
        <f>SUM(H365:H390)</f>
        <v>132</v>
      </c>
      <c r="I391" s="427">
        <f t="shared" si="17"/>
        <v>0.5641025641025641</v>
      </c>
      <c r="J391" s="391"/>
      <c r="K391" s="391">
        <f>SUM(K364:K390)</f>
        <v>22</v>
      </c>
    </row>
    <row r="392" spans="1:11" s="444" customFormat="1" ht="15.75">
      <c r="A392" s="478"/>
      <c r="B392" s="478"/>
      <c r="C392" s="478"/>
      <c r="D392" s="478"/>
      <c r="E392" s="478"/>
      <c r="F392" s="478"/>
      <c r="G392" s="477"/>
      <c r="H392" s="478"/>
      <c r="I392" s="477"/>
      <c r="J392" s="478"/>
      <c r="K392" s="478"/>
    </row>
    <row r="393" spans="4:8" ht="16.5" thickBot="1">
      <c r="D393" s="387"/>
      <c r="E393" s="387"/>
      <c r="F393" s="387"/>
      <c r="G393" s="387"/>
      <c r="H393" s="387"/>
    </row>
    <row r="394" spans="1:11" ht="15.75">
      <c r="A394" s="782" t="s">
        <v>289</v>
      </c>
      <c r="B394" s="783"/>
      <c r="C394" s="783"/>
      <c r="D394" s="783"/>
      <c r="E394" s="783"/>
      <c r="F394" s="783"/>
      <c r="G394" s="783"/>
      <c r="H394" s="783"/>
      <c r="I394" s="783"/>
      <c r="J394" s="783"/>
      <c r="K394" s="806"/>
    </row>
    <row r="395" spans="1:11" ht="15.75">
      <c r="A395" s="784" t="s">
        <v>290</v>
      </c>
      <c r="B395" s="774"/>
      <c r="C395" s="774"/>
      <c r="D395" s="774"/>
      <c r="E395" s="774"/>
      <c r="F395" s="774"/>
      <c r="G395" s="774"/>
      <c r="H395" s="774"/>
      <c r="I395" s="774"/>
      <c r="J395" s="774"/>
      <c r="K395" s="807"/>
    </row>
    <row r="396" spans="1:11" ht="16.5" thickBot="1">
      <c r="A396" s="820" t="s">
        <v>150</v>
      </c>
      <c r="B396" s="821"/>
      <c r="C396" s="821"/>
      <c r="D396" s="821"/>
      <c r="E396" s="821"/>
      <c r="F396" s="821"/>
      <c r="G396" s="821"/>
      <c r="H396" s="821"/>
      <c r="I396" s="821"/>
      <c r="J396" s="821"/>
      <c r="K396" s="822"/>
    </row>
    <row r="397" spans="1:11" s="418" customFormat="1" ht="42.75" thickBot="1">
      <c r="A397" s="816" t="s">
        <v>359</v>
      </c>
      <c r="B397" s="816" t="s">
        <v>895</v>
      </c>
      <c r="C397" s="816" t="s">
        <v>896</v>
      </c>
      <c r="D397" s="816" t="s">
        <v>897</v>
      </c>
      <c r="E397" s="417" t="s">
        <v>188</v>
      </c>
      <c r="F397" s="814" t="s">
        <v>899</v>
      </c>
      <c r="G397" s="815"/>
      <c r="H397" s="814" t="s">
        <v>152</v>
      </c>
      <c r="I397" s="815"/>
      <c r="J397" s="816" t="s">
        <v>153</v>
      </c>
      <c r="K397" s="816" t="s">
        <v>154</v>
      </c>
    </row>
    <row r="398" spans="1:11" s="418" customFormat="1" ht="31.5" customHeight="1">
      <c r="A398" s="818"/>
      <c r="B398" s="818"/>
      <c r="C398" s="818"/>
      <c r="D398" s="818"/>
      <c r="E398" s="417" t="s">
        <v>174</v>
      </c>
      <c r="F398" s="417" t="s">
        <v>155</v>
      </c>
      <c r="G398" s="417" t="s">
        <v>889</v>
      </c>
      <c r="H398" s="417" t="s">
        <v>155</v>
      </c>
      <c r="I398" s="417" t="s">
        <v>889</v>
      </c>
      <c r="J398" s="818"/>
      <c r="K398" s="818"/>
    </row>
    <row r="399" spans="1:11" s="409" customFormat="1" ht="63.75">
      <c r="A399" s="358">
        <v>1</v>
      </c>
      <c r="B399" s="393" t="s">
        <v>407</v>
      </c>
      <c r="C399" s="358" t="s">
        <v>291</v>
      </c>
      <c r="D399" s="358">
        <v>17</v>
      </c>
      <c r="E399" s="358">
        <v>14</v>
      </c>
      <c r="F399" s="358">
        <v>1</v>
      </c>
      <c r="G399" s="420">
        <f>F399/E399</f>
        <v>0.07142857142857142</v>
      </c>
      <c r="H399" s="358">
        <v>8</v>
      </c>
      <c r="I399" s="420">
        <f>H399/E399</f>
        <v>0.5714285714285714</v>
      </c>
      <c r="J399" s="20" t="s">
        <v>253</v>
      </c>
      <c r="K399" s="358">
        <v>4</v>
      </c>
    </row>
    <row r="400" spans="1:11" s="409" customFormat="1" ht="63.75">
      <c r="A400" s="358">
        <v>2</v>
      </c>
      <c r="B400" s="393" t="s">
        <v>407</v>
      </c>
      <c r="C400" s="358" t="s">
        <v>292</v>
      </c>
      <c r="D400" s="358">
        <v>20</v>
      </c>
      <c r="E400" s="358">
        <v>17</v>
      </c>
      <c r="F400" s="358">
        <v>0</v>
      </c>
      <c r="G400" s="420">
        <f aca="true" t="shared" si="18" ref="G400:G426">F400/E400</f>
        <v>0</v>
      </c>
      <c r="H400" s="358">
        <v>15</v>
      </c>
      <c r="I400" s="420">
        <f aca="true" t="shared" si="19" ref="I400:I426">H400/E400</f>
        <v>0.8823529411764706</v>
      </c>
      <c r="J400" s="20" t="s">
        <v>255</v>
      </c>
      <c r="K400" s="358">
        <v>0</v>
      </c>
    </row>
    <row r="401" spans="1:11" s="409" customFormat="1" ht="63.75">
      <c r="A401" s="358"/>
      <c r="B401" s="393" t="s">
        <v>480</v>
      </c>
      <c r="C401" s="358">
        <v>4</v>
      </c>
      <c r="D401" s="358">
        <v>26</v>
      </c>
      <c r="E401" s="358">
        <v>25</v>
      </c>
      <c r="F401" s="358">
        <v>0</v>
      </c>
      <c r="G401" s="420">
        <f t="shared" si="18"/>
        <v>0</v>
      </c>
      <c r="H401" s="358">
        <v>15</v>
      </c>
      <c r="I401" s="420">
        <f t="shared" si="19"/>
        <v>0.6</v>
      </c>
      <c r="J401" s="20" t="s">
        <v>256</v>
      </c>
      <c r="K401" s="358">
        <v>0</v>
      </c>
    </row>
    <row r="402" spans="1:11" s="409" customFormat="1" ht="63.75">
      <c r="A402" s="358">
        <v>3</v>
      </c>
      <c r="B402" s="393" t="s">
        <v>365</v>
      </c>
      <c r="C402" s="358">
        <v>4</v>
      </c>
      <c r="D402" s="358">
        <v>20</v>
      </c>
      <c r="E402" s="358">
        <v>18</v>
      </c>
      <c r="F402" s="358">
        <v>5</v>
      </c>
      <c r="G402" s="420">
        <f t="shared" si="18"/>
        <v>0.2777777777777778</v>
      </c>
      <c r="H402" s="358">
        <v>5</v>
      </c>
      <c r="I402" s="420">
        <f t="shared" si="19"/>
        <v>0.2777777777777778</v>
      </c>
      <c r="J402" s="20" t="s">
        <v>257</v>
      </c>
      <c r="K402" s="358">
        <v>2</v>
      </c>
    </row>
    <row r="403" spans="1:11" s="409" customFormat="1" ht="63.75">
      <c r="A403" s="358">
        <v>4</v>
      </c>
      <c r="B403" s="393" t="s">
        <v>367</v>
      </c>
      <c r="C403" s="358">
        <v>4</v>
      </c>
      <c r="D403" s="358">
        <v>16</v>
      </c>
      <c r="E403" s="358">
        <v>13</v>
      </c>
      <c r="F403" s="358">
        <v>0</v>
      </c>
      <c r="G403" s="420">
        <f t="shared" si="18"/>
        <v>0</v>
      </c>
      <c r="H403" s="358">
        <v>10</v>
      </c>
      <c r="I403" s="420">
        <f t="shared" si="19"/>
        <v>0.7692307692307693</v>
      </c>
      <c r="J403" s="20" t="s">
        <v>258</v>
      </c>
      <c r="K403" s="358">
        <v>1</v>
      </c>
    </row>
    <row r="404" spans="1:11" s="409" customFormat="1" ht="63.75">
      <c r="A404" s="358">
        <v>5</v>
      </c>
      <c r="B404" s="393" t="s">
        <v>293</v>
      </c>
      <c r="C404" s="358">
        <v>4</v>
      </c>
      <c r="D404" s="358">
        <v>1</v>
      </c>
      <c r="E404" s="358">
        <v>1</v>
      </c>
      <c r="F404" s="358">
        <v>0</v>
      </c>
      <c r="G404" s="420">
        <f t="shared" si="18"/>
        <v>0</v>
      </c>
      <c r="H404" s="358">
        <v>1</v>
      </c>
      <c r="I404" s="420">
        <f t="shared" si="19"/>
        <v>1</v>
      </c>
      <c r="J404" s="20" t="s">
        <v>259</v>
      </c>
      <c r="K404" s="358">
        <v>0</v>
      </c>
    </row>
    <row r="405" spans="1:11" s="409" customFormat="1" ht="76.5">
      <c r="A405" s="358">
        <v>6</v>
      </c>
      <c r="B405" s="393" t="s">
        <v>414</v>
      </c>
      <c r="C405" s="358">
        <v>4</v>
      </c>
      <c r="D405" s="358">
        <v>4</v>
      </c>
      <c r="E405" s="358">
        <v>4</v>
      </c>
      <c r="F405" s="358">
        <v>0</v>
      </c>
      <c r="G405" s="420">
        <f t="shared" si="18"/>
        <v>0</v>
      </c>
      <c r="H405" s="358">
        <v>2</v>
      </c>
      <c r="I405" s="420">
        <f t="shared" si="19"/>
        <v>0.5</v>
      </c>
      <c r="J405" s="20" t="s">
        <v>260</v>
      </c>
      <c r="K405" s="358">
        <v>0</v>
      </c>
    </row>
    <row r="406" spans="1:11" s="409" customFormat="1" ht="63.75">
      <c r="A406" s="358">
        <v>7</v>
      </c>
      <c r="B406" s="393" t="s">
        <v>374</v>
      </c>
      <c r="C406" s="358">
        <v>4</v>
      </c>
      <c r="D406" s="358">
        <v>7</v>
      </c>
      <c r="E406" s="358">
        <v>7</v>
      </c>
      <c r="F406" s="358">
        <v>1</v>
      </c>
      <c r="G406" s="420">
        <f t="shared" si="18"/>
        <v>0.14285714285714285</v>
      </c>
      <c r="H406" s="358">
        <v>3</v>
      </c>
      <c r="I406" s="420">
        <f t="shared" si="19"/>
        <v>0.42857142857142855</v>
      </c>
      <c r="J406" s="20" t="s">
        <v>261</v>
      </c>
      <c r="K406" s="358"/>
    </row>
    <row r="407" spans="1:11" s="409" customFormat="1" ht="63.75">
      <c r="A407" s="358">
        <v>8</v>
      </c>
      <c r="B407" s="20" t="s">
        <v>294</v>
      </c>
      <c r="C407" s="21">
        <v>4</v>
      </c>
      <c r="D407" s="21">
        <v>17</v>
      </c>
      <c r="E407" s="21">
        <v>13</v>
      </c>
      <c r="F407" s="21">
        <v>0</v>
      </c>
      <c r="G407" s="420">
        <f t="shared" si="18"/>
        <v>0</v>
      </c>
      <c r="H407" s="21">
        <v>9</v>
      </c>
      <c r="I407" s="420">
        <f t="shared" si="19"/>
        <v>0.6923076923076923</v>
      </c>
      <c r="J407" s="20" t="s">
        <v>262</v>
      </c>
      <c r="K407" s="358">
        <v>0</v>
      </c>
    </row>
    <row r="408" spans="1:11" s="409" customFormat="1" ht="63.75">
      <c r="A408" s="358">
        <v>9</v>
      </c>
      <c r="B408" s="393" t="s">
        <v>378</v>
      </c>
      <c r="C408" s="358">
        <v>4</v>
      </c>
      <c r="D408" s="358">
        <v>16</v>
      </c>
      <c r="E408" s="358">
        <v>14</v>
      </c>
      <c r="F408" s="358">
        <v>2</v>
      </c>
      <c r="G408" s="420">
        <f t="shared" si="18"/>
        <v>0.14285714285714285</v>
      </c>
      <c r="H408" s="358">
        <v>9</v>
      </c>
      <c r="I408" s="420">
        <f t="shared" si="19"/>
        <v>0.6428571428571429</v>
      </c>
      <c r="J408" s="20" t="s">
        <v>263</v>
      </c>
      <c r="K408" s="358">
        <v>2</v>
      </c>
    </row>
    <row r="409" spans="1:11" s="409" customFormat="1" ht="63.75">
      <c r="A409" s="358">
        <v>10</v>
      </c>
      <c r="B409" s="397" t="s">
        <v>421</v>
      </c>
      <c r="C409" s="369">
        <v>4</v>
      </c>
      <c r="D409" s="369">
        <v>14</v>
      </c>
      <c r="E409" s="369">
        <v>10</v>
      </c>
      <c r="F409" s="369">
        <v>1</v>
      </c>
      <c r="G409" s="420">
        <f t="shared" si="18"/>
        <v>0.1</v>
      </c>
      <c r="H409" s="369">
        <v>7</v>
      </c>
      <c r="I409" s="420">
        <f t="shared" si="19"/>
        <v>0.7</v>
      </c>
      <c r="J409" s="20" t="s">
        <v>264</v>
      </c>
      <c r="K409" s="358">
        <v>2</v>
      </c>
    </row>
    <row r="410" spans="1:11" s="409" customFormat="1" ht="63.75">
      <c r="A410" s="358">
        <v>11</v>
      </c>
      <c r="B410" s="393" t="s">
        <v>384</v>
      </c>
      <c r="C410" s="358">
        <v>4</v>
      </c>
      <c r="D410" s="358">
        <v>9</v>
      </c>
      <c r="E410" s="358">
        <v>9</v>
      </c>
      <c r="F410" s="358">
        <v>3</v>
      </c>
      <c r="G410" s="420">
        <f t="shared" si="18"/>
        <v>0.3333333333333333</v>
      </c>
      <c r="H410" s="358">
        <v>2</v>
      </c>
      <c r="I410" s="420">
        <f t="shared" si="19"/>
        <v>0.2222222222222222</v>
      </c>
      <c r="J410" s="20" t="s">
        <v>265</v>
      </c>
      <c r="K410" s="358">
        <v>3</v>
      </c>
    </row>
    <row r="411" spans="1:11" s="409" customFormat="1" ht="63.75">
      <c r="A411" s="358">
        <v>12</v>
      </c>
      <c r="B411" s="393" t="s">
        <v>424</v>
      </c>
      <c r="C411" s="358">
        <v>4</v>
      </c>
      <c r="D411" s="358">
        <v>23</v>
      </c>
      <c r="E411" s="358">
        <v>19</v>
      </c>
      <c r="F411" s="358">
        <v>3</v>
      </c>
      <c r="G411" s="420">
        <f t="shared" si="18"/>
        <v>0.15789473684210525</v>
      </c>
      <c r="H411" s="358">
        <v>7</v>
      </c>
      <c r="I411" s="420">
        <f t="shared" si="19"/>
        <v>0.3684210526315789</v>
      </c>
      <c r="J411" s="20" t="s">
        <v>266</v>
      </c>
      <c r="K411" s="358">
        <v>5</v>
      </c>
    </row>
    <row r="412" spans="1:11" s="409" customFormat="1" ht="63.75">
      <c r="A412" s="358">
        <v>13</v>
      </c>
      <c r="B412" s="393" t="s">
        <v>426</v>
      </c>
      <c r="C412" s="358">
        <v>4</v>
      </c>
      <c r="D412" s="358">
        <v>7</v>
      </c>
      <c r="E412" s="358">
        <v>7</v>
      </c>
      <c r="F412" s="358">
        <v>1</v>
      </c>
      <c r="G412" s="420">
        <f t="shared" si="18"/>
        <v>0.14285714285714285</v>
      </c>
      <c r="H412" s="358">
        <v>4</v>
      </c>
      <c r="I412" s="420">
        <f t="shared" si="19"/>
        <v>0.5714285714285714</v>
      </c>
      <c r="J412" s="20" t="s">
        <v>267</v>
      </c>
      <c r="K412" s="358">
        <v>1</v>
      </c>
    </row>
    <row r="413" spans="1:11" s="409" customFormat="1" ht="63.75">
      <c r="A413" s="358">
        <v>14</v>
      </c>
      <c r="B413" s="393" t="s">
        <v>390</v>
      </c>
      <c r="C413" s="358">
        <v>4</v>
      </c>
      <c r="D413" s="358">
        <v>6</v>
      </c>
      <c r="E413" s="358">
        <v>6</v>
      </c>
      <c r="F413" s="358">
        <v>2</v>
      </c>
      <c r="G413" s="420">
        <f t="shared" si="18"/>
        <v>0.3333333333333333</v>
      </c>
      <c r="H413" s="358">
        <v>3</v>
      </c>
      <c r="I413" s="420">
        <f t="shared" si="19"/>
        <v>0.5</v>
      </c>
      <c r="J413" s="20" t="s">
        <v>268</v>
      </c>
      <c r="K413" s="358">
        <v>2</v>
      </c>
    </row>
    <row r="414" spans="1:11" s="409" customFormat="1" ht="63.75">
      <c r="A414" s="358">
        <v>15</v>
      </c>
      <c r="B414" s="393" t="s">
        <v>394</v>
      </c>
      <c r="C414" s="358">
        <v>4</v>
      </c>
      <c r="D414" s="358">
        <v>8</v>
      </c>
      <c r="E414" s="358">
        <v>8</v>
      </c>
      <c r="F414" s="358">
        <v>3</v>
      </c>
      <c r="G414" s="420">
        <f t="shared" si="18"/>
        <v>0.375</v>
      </c>
      <c r="H414" s="358">
        <v>5</v>
      </c>
      <c r="I414" s="420">
        <f t="shared" si="19"/>
        <v>0.625</v>
      </c>
      <c r="J414" s="20" t="s">
        <v>270</v>
      </c>
      <c r="K414" s="358">
        <v>2</v>
      </c>
    </row>
    <row r="415" spans="1:11" s="409" customFormat="1" ht="63.75">
      <c r="A415" s="358">
        <v>16</v>
      </c>
      <c r="B415" s="397" t="s">
        <v>398</v>
      </c>
      <c r="C415" s="368">
        <v>4</v>
      </c>
      <c r="D415" s="368">
        <v>8</v>
      </c>
      <c r="E415" s="368">
        <v>8</v>
      </c>
      <c r="F415" s="368">
        <v>1</v>
      </c>
      <c r="G415" s="420">
        <f t="shared" si="18"/>
        <v>0.125</v>
      </c>
      <c r="H415" s="368">
        <v>3</v>
      </c>
      <c r="I415" s="420">
        <f t="shared" si="19"/>
        <v>0.375</v>
      </c>
      <c r="J415" s="20" t="s">
        <v>272</v>
      </c>
      <c r="K415" s="358">
        <v>1</v>
      </c>
    </row>
    <row r="416" spans="1:11" s="409" customFormat="1" ht="63.75">
      <c r="A416" s="358">
        <v>17</v>
      </c>
      <c r="B416" s="393" t="s">
        <v>347</v>
      </c>
      <c r="C416" s="358">
        <v>4</v>
      </c>
      <c r="D416" s="358">
        <v>1</v>
      </c>
      <c r="E416" s="358">
        <v>1</v>
      </c>
      <c r="F416" s="358">
        <v>0</v>
      </c>
      <c r="G416" s="420">
        <f t="shared" si="18"/>
        <v>0</v>
      </c>
      <c r="H416" s="358">
        <v>0</v>
      </c>
      <c r="I416" s="420">
        <f t="shared" si="19"/>
        <v>0</v>
      </c>
      <c r="J416" s="20" t="s">
        <v>274</v>
      </c>
      <c r="K416" s="358">
        <v>1</v>
      </c>
    </row>
    <row r="417" spans="1:11" s="409" customFormat="1" ht="63.75">
      <c r="A417" s="358">
        <v>18</v>
      </c>
      <c r="B417" s="393" t="s">
        <v>210</v>
      </c>
      <c r="C417" s="358">
        <v>4</v>
      </c>
      <c r="D417" s="358">
        <v>9</v>
      </c>
      <c r="E417" s="358">
        <v>8</v>
      </c>
      <c r="F417" s="358">
        <v>0</v>
      </c>
      <c r="G417" s="420">
        <f t="shared" si="18"/>
        <v>0</v>
      </c>
      <c r="H417" s="358">
        <v>6</v>
      </c>
      <c r="I417" s="420">
        <f t="shared" si="19"/>
        <v>0.75</v>
      </c>
      <c r="J417" s="20" t="s">
        <v>275</v>
      </c>
      <c r="K417" s="358">
        <v>1</v>
      </c>
    </row>
    <row r="418" spans="1:11" s="409" customFormat="1" ht="63.75">
      <c r="A418" s="358">
        <v>19</v>
      </c>
      <c r="B418" s="393" t="s">
        <v>295</v>
      </c>
      <c r="C418" s="358">
        <v>4</v>
      </c>
      <c r="D418" s="358">
        <v>6</v>
      </c>
      <c r="E418" s="358">
        <v>5</v>
      </c>
      <c r="F418" s="358">
        <v>0</v>
      </c>
      <c r="G418" s="420">
        <f t="shared" si="18"/>
        <v>0</v>
      </c>
      <c r="H418" s="358">
        <v>4</v>
      </c>
      <c r="I418" s="420">
        <f t="shared" si="19"/>
        <v>0.8</v>
      </c>
      <c r="J418" s="20" t="s">
        <v>276</v>
      </c>
      <c r="K418" s="358">
        <v>1</v>
      </c>
    </row>
    <row r="419" spans="1:11" s="409" customFormat="1" ht="63.75">
      <c r="A419" s="358">
        <v>20</v>
      </c>
      <c r="B419" s="393" t="s">
        <v>919</v>
      </c>
      <c r="C419" s="358">
        <v>4</v>
      </c>
      <c r="D419" s="358">
        <v>9</v>
      </c>
      <c r="E419" s="358">
        <v>9</v>
      </c>
      <c r="F419" s="358">
        <v>1</v>
      </c>
      <c r="G419" s="420">
        <f t="shared" si="18"/>
        <v>0.1111111111111111</v>
      </c>
      <c r="H419" s="358">
        <v>3</v>
      </c>
      <c r="I419" s="420">
        <f t="shared" si="19"/>
        <v>0.3333333333333333</v>
      </c>
      <c r="J419" s="20" t="s">
        <v>277</v>
      </c>
      <c r="K419" s="358">
        <v>0</v>
      </c>
    </row>
    <row r="420" spans="1:11" s="409" customFormat="1" ht="63.75">
      <c r="A420" s="358">
        <v>21</v>
      </c>
      <c r="B420" s="393" t="s">
        <v>296</v>
      </c>
      <c r="C420" s="358">
        <v>4</v>
      </c>
      <c r="D420" s="358">
        <v>4</v>
      </c>
      <c r="E420" s="358">
        <v>4</v>
      </c>
      <c r="F420" s="358">
        <v>2</v>
      </c>
      <c r="G420" s="420">
        <f t="shared" si="18"/>
        <v>0.5</v>
      </c>
      <c r="H420" s="358">
        <v>1</v>
      </c>
      <c r="I420" s="420">
        <f t="shared" si="19"/>
        <v>0.25</v>
      </c>
      <c r="J420" s="370" t="s">
        <v>279</v>
      </c>
      <c r="K420" s="358">
        <v>1</v>
      </c>
    </row>
    <row r="421" spans="1:11" s="409" customFormat="1" ht="63.75">
      <c r="A421" s="358">
        <v>22</v>
      </c>
      <c r="B421" s="393" t="s">
        <v>297</v>
      </c>
      <c r="C421" s="358">
        <v>4</v>
      </c>
      <c r="D421" s="358">
        <v>2</v>
      </c>
      <c r="E421" s="358">
        <v>2</v>
      </c>
      <c r="F421" s="358">
        <v>0</v>
      </c>
      <c r="G421" s="420">
        <f t="shared" si="18"/>
        <v>0</v>
      </c>
      <c r="H421" s="358">
        <v>1</v>
      </c>
      <c r="I421" s="420">
        <f t="shared" si="19"/>
        <v>0.5</v>
      </c>
      <c r="J421" s="20" t="s">
        <v>283</v>
      </c>
      <c r="K421" s="358">
        <v>0</v>
      </c>
    </row>
    <row r="422" spans="1:11" s="409" customFormat="1" ht="63.75">
      <c r="A422" s="358">
        <v>23</v>
      </c>
      <c r="B422" s="393" t="s">
        <v>804</v>
      </c>
      <c r="C422" s="358">
        <v>4</v>
      </c>
      <c r="D422" s="358">
        <v>2</v>
      </c>
      <c r="E422" s="358">
        <v>2</v>
      </c>
      <c r="F422" s="358">
        <v>0</v>
      </c>
      <c r="G422" s="420">
        <f t="shared" si="18"/>
        <v>0</v>
      </c>
      <c r="H422" s="358">
        <v>2</v>
      </c>
      <c r="I422" s="420">
        <f t="shared" si="19"/>
        <v>1</v>
      </c>
      <c r="J422" s="20" t="s">
        <v>281</v>
      </c>
      <c r="K422" s="358">
        <v>0</v>
      </c>
    </row>
    <row r="423" spans="1:11" s="409" customFormat="1" ht="63.75">
      <c r="A423" s="358">
        <v>24</v>
      </c>
      <c r="B423" s="393" t="s">
        <v>298</v>
      </c>
      <c r="C423" s="358">
        <v>4</v>
      </c>
      <c r="D423" s="358">
        <v>1</v>
      </c>
      <c r="E423" s="358">
        <v>1</v>
      </c>
      <c r="F423" s="358">
        <v>0</v>
      </c>
      <c r="G423" s="420">
        <f t="shared" si="18"/>
        <v>0</v>
      </c>
      <c r="H423" s="358">
        <v>1</v>
      </c>
      <c r="I423" s="420">
        <f t="shared" si="19"/>
        <v>1</v>
      </c>
      <c r="J423" s="20" t="s">
        <v>284</v>
      </c>
      <c r="K423" s="358">
        <v>0</v>
      </c>
    </row>
    <row r="424" spans="1:11" s="409" customFormat="1" ht="63.75">
      <c r="A424" s="358">
        <v>25</v>
      </c>
      <c r="B424" s="393" t="s">
        <v>299</v>
      </c>
      <c r="C424" s="358">
        <v>4</v>
      </c>
      <c r="D424" s="358">
        <v>2</v>
      </c>
      <c r="E424" s="358">
        <v>2</v>
      </c>
      <c r="F424" s="358">
        <v>0</v>
      </c>
      <c r="G424" s="420">
        <f t="shared" si="18"/>
        <v>0</v>
      </c>
      <c r="H424" s="358">
        <v>0</v>
      </c>
      <c r="I424" s="420">
        <f t="shared" si="19"/>
        <v>0</v>
      </c>
      <c r="J424" s="20" t="s">
        <v>286</v>
      </c>
      <c r="K424" s="358">
        <v>0</v>
      </c>
    </row>
    <row r="425" spans="1:11" s="409" customFormat="1" ht="63.75">
      <c r="A425" s="358">
        <v>26</v>
      </c>
      <c r="B425" s="393" t="s">
        <v>805</v>
      </c>
      <c r="C425" s="358">
        <v>4</v>
      </c>
      <c r="D425" s="358">
        <v>5</v>
      </c>
      <c r="E425" s="358">
        <v>5</v>
      </c>
      <c r="F425" s="358">
        <v>0</v>
      </c>
      <c r="G425" s="420">
        <f t="shared" si="18"/>
        <v>0</v>
      </c>
      <c r="H425" s="358">
        <v>4</v>
      </c>
      <c r="I425" s="420">
        <f t="shared" si="19"/>
        <v>0.8</v>
      </c>
      <c r="J425" s="445" t="s">
        <v>288</v>
      </c>
      <c r="K425" s="358">
        <v>0</v>
      </c>
    </row>
    <row r="426" spans="1:11" s="446" customFormat="1" ht="15.75">
      <c r="A426" s="388"/>
      <c r="B426" s="388">
        <v>26</v>
      </c>
      <c r="C426" s="388">
        <v>4</v>
      </c>
      <c r="D426" s="388">
        <f>SUM(D399:D425)</f>
        <v>260</v>
      </c>
      <c r="E426" s="388">
        <f>SUM(E399:E425)</f>
        <v>232</v>
      </c>
      <c r="F426" s="388">
        <f>SUM(F399:F425)</f>
        <v>26</v>
      </c>
      <c r="G426" s="427">
        <f t="shared" si="18"/>
        <v>0.11206896551724138</v>
      </c>
      <c r="H426" s="388">
        <f>SUM(H399:H425)</f>
        <v>130</v>
      </c>
      <c r="I426" s="427">
        <f t="shared" si="19"/>
        <v>0.5603448275862069</v>
      </c>
      <c r="J426" s="388"/>
      <c r="K426" s="388">
        <f>SUM(K399:K425)</f>
        <v>29</v>
      </c>
    </row>
    <row r="427" spans="4:8" ht="15.75">
      <c r="D427" s="387"/>
      <c r="E427" s="387"/>
      <c r="F427" s="387"/>
      <c r="G427" s="387"/>
      <c r="H427" s="387"/>
    </row>
    <row r="428" spans="4:8" ht="15.75">
      <c r="D428" s="387"/>
      <c r="E428" s="387"/>
      <c r="F428" s="387"/>
      <c r="G428" s="387"/>
      <c r="H428" s="387"/>
    </row>
    <row r="429" spans="5:6" ht="16.5">
      <c r="E429" s="823" t="s">
        <v>308</v>
      </c>
      <c r="F429" s="823"/>
    </row>
    <row r="430" spans="1:11" ht="15.75">
      <c r="A430" s="802" t="s">
        <v>358</v>
      </c>
      <c r="B430" s="803"/>
      <c r="C430" s="803"/>
      <c r="D430" s="803"/>
      <c r="E430" s="803"/>
      <c r="F430" s="803"/>
      <c r="G430" s="803"/>
      <c r="H430" s="803"/>
      <c r="I430" s="803"/>
      <c r="J430" s="803"/>
      <c r="K430" s="804"/>
    </row>
    <row r="431" spans="1:11" ht="30" customHeight="1">
      <c r="A431" s="715" t="s">
        <v>359</v>
      </c>
      <c r="B431" s="705" t="s">
        <v>360</v>
      </c>
      <c r="C431" s="715" t="s">
        <v>896</v>
      </c>
      <c r="D431" s="715" t="s">
        <v>897</v>
      </c>
      <c r="E431" s="715" t="s">
        <v>898</v>
      </c>
      <c r="F431" s="715" t="s">
        <v>899</v>
      </c>
      <c r="G431" s="715"/>
      <c r="H431" s="715" t="s">
        <v>886</v>
      </c>
      <c r="I431" s="715"/>
      <c r="J431" s="705" t="s">
        <v>900</v>
      </c>
      <c r="K431" s="715" t="s">
        <v>901</v>
      </c>
    </row>
    <row r="432" spans="1:11" ht="21.75" customHeight="1">
      <c r="A432" s="715"/>
      <c r="B432" s="707"/>
      <c r="C432" s="715"/>
      <c r="D432" s="715"/>
      <c r="E432" s="715"/>
      <c r="F432" s="17" t="s">
        <v>902</v>
      </c>
      <c r="G432" s="17" t="s">
        <v>889</v>
      </c>
      <c r="H432" s="17" t="s">
        <v>902</v>
      </c>
      <c r="I432" s="17" t="s">
        <v>889</v>
      </c>
      <c r="J432" s="707"/>
      <c r="K432" s="715"/>
    </row>
    <row r="433" spans="1:11" ht="48">
      <c r="A433" s="19">
        <v>1</v>
      </c>
      <c r="B433" s="20" t="s">
        <v>361</v>
      </c>
      <c r="C433" s="21">
        <v>9</v>
      </c>
      <c r="D433" s="21">
        <v>25</v>
      </c>
      <c r="E433" s="21">
        <v>22</v>
      </c>
      <c r="F433" s="16">
        <v>2</v>
      </c>
      <c r="G433" s="21">
        <v>9</v>
      </c>
      <c r="H433" s="21">
        <v>11</v>
      </c>
      <c r="I433" s="21">
        <v>41</v>
      </c>
      <c r="J433" s="22" t="s">
        <v>362</v>
      </c>
      <c r="K433" s="21">
        <v>2</v>
      </c>
    </row>
    <row r="434" spans="1:13" ht="36">
      <c r="A434" s="19">
        <v>2</v>
      </c>
      <c r="B434" s="20" t="s">
        <v>363</v>
      </c>
      <c r="C434" s="21">
        <v>9</v>
      </c>
      <c r="D434" s="21">
        <v>29</v>
      </c>
      <c r="E434" s="21">
        <v>20</v>
      </c>
      <c r="F434" s="16">
        <v>0</v>
      </c>
      <c r="G434" s="21">
        <v>0</v>
      </c>
      <c r="H434" s="21">
        <v>15</v>
      </c>
      <c r="I434" s="21">
        <v>75</v>
      </c>
      <c r="J434" s="22" t="s">
        <v>364</v>
      </c>
      <c r="K434" s="21">
        <v>0</v>
      </c>
      <c r="M434" t="s">
        <v>535</v>
      </c>
    </row>
    <row r="435" spans="1:11" ht="36">
      <c r="A435" s="19">
        <v>3</v>
      </c>
      <c r="B435" s="20" t="s">
        <v>365</v>
      </c>
      <c r="C435" s="21">
        <v>9</v>
      </c>
      <c r="D435" s="21">
        <v>14</v>
      </c>
      <c r="E435" s="21">
        <v>13</v>
      </c>
      <c r="F435" s="16">
        <v>1</v>
      </c>
      <c r="G435" s="21">
        <v>8</v>
      </c>
      <c r="H435" s="21">
        <v>3</v>
      </c>
      <c r="I435" s="21">
        <v>23</v>
      </c>
      <c r="J435" s="22" t="s">
        <v>366</v>
      </c>
      <c r="K435" s="21">
        <v>3</v>
      </c>
    </row>
    <row r="436" spans="1:11" ht="48">
      <c r="A436" s="19">
        <v>4</v>
      </c>
      <c r="B436" s="20" t="s">
        <v>367</v>
      </c>
      <c r="C436" s="21" t="s">
        <v>368</v>
      </c>
      <c r="D436" s="21">
        <v>13</v>
      </c>
      <c r="E436" s="21">
        <v>8</v>
      </c>
      <c r="F436" s="16">
        <v>1</v>
      </c>
      <c r="G436" s="21">
        <v>12</v>
      </c>
      <c r="H436" s="21">
        <v>4</v>
      </c>
      <c r="I436" s="21">
        <v>50</v>
      </c>
      <c r="J436" s="22" t="s">
        <v>369</v>
      </c>
      <c r="K436" s="21">
        <v>0</v>
      </c>
    </row>
    <row r="437" spans="1:11" ht="48">
      <c r="A437" s="19"/>
      <c r="B437" s="20" t="s">
        <v>367</v>
      </c>
      <c r="C437" s="21" t="s">
        <v>370</v>
      </c>
      <c r="D437" s="21">
        <v>15</v>
      </c>
      <c r="E437" s="21">
        <v>14</v>
      </c>
      <c r="F437" s="16">
        <v>1</v>
      </c>
      <c r="G437" s="21">
        <v>7</v>
      </c>
      <c r="H437" s="21">
        <v>7</v>
      </c>
      <c r="I437" s="21">
        <v>50</v>
      </c>
      <c r="J437" s="22" t="s">
        <v>369</v>
      </c>
      <c r="K437" s="21">
        <v>0</v>
      </c>
    </row>
    <row r="438" spans="1:11" ht="51">
      <c r="A438" s="19">
        <v>5</v>
      </c>
      <c r="B438" s="20" t="s">
        <v>371</v>
      </c>
      <c r="C438" s="21">
        <v>9</v>
      </c>
      <c r="D438" s="21">
        <v>8</v>
      </c>
      <c r="E438" s="21">
        <v>5</v>
      </c>
      <c r="F438" s="16">
        <v>0</v>
      </c>
      <c r="G438" s="21">
        <v>0</v>
      </c>
      <c r="H438" s="21">
        <v>2</v>
      </c>
      <c r="I438" s="21">
        <v>40</v>
      </c>
      <c r="J438" s="20" t="s">
        <v>372</v>
      </c>
      <c r="K438" s="21">
        <v>0</v>
      </c>
    </row>
    <row r="439" spans="1:11" ht="36">
      <c r="A439" s="19">
        <v>6</v>
      </c>
      <c r="B439" s="20" t="s">
        <v>373</v>
      </c>
      <c r="C439" s="21">
        <v>9</v>
      </c>
      <c r="D439" s="21">
        <v>15</v>
      </c>
      <c r="E439" s="21">
        <v>13</v>
      </c>
      <c r="F439" s="16">
        <v>1</v>
      </c>
      <c r="G439" s="21">
        <v>8</v>
      </c>
      <c r="H439" s="21">
        <v>5</v>
      </c>
      <c r="I439" s="21">
        <v>38</v>
      </c>
      <c r="J439" s="22" t="s">
        <v>976</v>
      </c>
      <c r="K439" s="21">
        <v>2</v>
      </c>
    </row>
    <row r="440" spans="1:11" ht="48">
      <c r="A440" s="19">
        <v>7</v>
      </c>
      <c r="B440" s="20" t="s">
        <v>374</v>
      </c>
      <c r="C440" s="21">
        <v>9</v>
      </c>
      <c r="D440" s="21">
        <v>11</v>
      </c>
      <c r="E440" s="21">
        <v>11</v>
      </c>
      <c r="F440" s="16">
        <v>1</v>
      </c>
      <c r="G440" s="21">
        <v>9</v>
      </c>
      <c r="H440" s="21">
        <v>3</v>
      </c>
      <c r="I440" s="21">
        <v>27</v>
      </c>
      <c r="J440" s="22" t="s">
        <v>375</v>
      </c>
      <c r="K440" s="21">
        <v>1</v>
      </c>
    </row>
    <row r="441" spans="1:11" ht="48">
      <c r="A441" s="19">
        <v>8</v>
      </c>
      <c r="B441" s="20" t="s">
        <v>376</v>
      </c>
      <c r="C441" s="21">
        <v>9</v>
      </c>
      <c r="D441" s="21">
        <v>14</v>
      </c>
      <c r="E441" s="21">
        <v>12</v>
      </c>
      <c r="F441" s="16">
        <v>0</v>
      </c>
      <c r="G441" s="21">
        <v>0</v>
      </c>
      <c r="H441" s="21">
        <v>6</v>
      </c>
      <c r="I441" s="21">
        <v>50</v>
      </c>
      <c r="J441" s="22" t="s">
        <v>377</v>
      </c>
      <c r="K441" s="21">
        <v>1</v>
      </c>
    </row>
    <row r="442" spans="1:11" ht="48">
      <c r="A442" s="19">
        <v>9</v>
      </c>
      <c r="B442" s="20" t="s">
        <v>378</v>
      </c>
      <c r="C442" s="21">
        <v>9</v>
      </c>
      <c r="D442" s="21">
        <v>13</v>
      </c>
      <c r="E442" s="21">
        <v>6</v>
      </c>
      <c r="F442" s="16">
        <v>1</v>
      </c>
      <c r="G442" s="21">
        <v>17</v>
      </c>
      <c r="H442" s="21">
        <v>1</v>
      </c>
      <c r="I442" s="21">
        <v>17</v>
      </c>
      <c r="J442" s="22" t="s">
        <v>379</v>
      </c>
      <c r="K442" s="21">
        <v>2</v>
      </c>
    </row>
    <row r="443" spans="1:11" ht="48">
      <c r="A443" s="19">
        <v>10</v>
      </c>
      <c r="B443" s="20" t="s">
        <v>380</v>
      </c>
      <c r="C443" s="21">
        <v>9</v>
      </c>
      <c r="D443" s="21">
        <v>7</v>
      </c>
      <c r="E443" s="21">
        <v>7</v>
      </c>
      <c r="F443" s="16">
        <v>1</v>
      </c>
      <c r="G443" s="21">
        <v>14</v>
      </c>
      <c r="H443" s="21">
        <v>2</v>
      </c>
      <c r="I443" s="21">
        <v>29</v>
      </c>
      <c r="J443" s="22" t="s">
        <v>381</v>
      </c>
      <c r="K443" s="21">
        <v>0</v>
      </c>
    </row>
    <row r="444" spans="1:11" ht="36">
      <c r="A444" s="19">
        <v>11</v>
      </c>
      <c r="B444" s="23" t="s">
        <v>382</v>
      </c>
      <c r="C444" s="24">
        <v>9</v>
      </c>
      <c r="D444" s="24">
        <v>17</v>
      </c>
      <c r="E444" s="24">
        <v>15</v>
      </c>
      <c r="F444" s="25">
        <v>1</v>
      </c>
      <c r="G444" s="24">
        <v>7</v>
      </c>
      <c r="H444" s="24">
        <v>6</v>
      </c>
      <c r="I444" s="24">
        <v>40</v>
      </c>
      <c r="J444" s="22" t="s">
        <v>383</v>
      </c>
      <c r="K444" s="26">
        <v>0</v>
      </c>
    </row>
    <row r="445" spans="1:11" ht="48">
      <c r="A445" s="19">
        <v>12</v>
      </c>
      <c r="B445" s="20" t="s">
        <v>384</v>
      </c>
      <c r="C445" s="21">
        <v>9</v>
      </c>
      <c r="D445" s="21">
        <v>11</v>
      </c>
      <c r="E445" s="21">
        <v>11</v>
      </c>
      <c r="F445" s="16">
        <v>1</v>
      </c>
      <c r="G445" s="21">
        <v>9</v>
      </c>
      <c r="H445" s="21">
        <v>2</v>
      </c>
      <c r="I445" s="21">
        <v>18</v>
      </c>
      <c r="J445" s="22" t="s">
        <v>385</v>
      </c>
      <c r="K445" s="21">
        <v>0</v>
      </c>
    </row>
    <row r="446" spans="1:11" ht="48">
      <c r="A446" s="19">
        <v>13</v>
      </c>
      <c r="B446" s="20" t="s">
        <v>386</v>
      </c>
      <c r="C446" s="21">
        <v>9</v>
      </c>
      <c r="D446" s="21">
        <v>18</v>
      </c>
      <c r="E446" s="21">
        <v>15</v>
      </c>
      <c r="F446" s="16">
        <v>1</v>
      </c>
      <c r="G446" s="21">
        <v>6</v>
      </c>
      <c r="H446" s="21">
        <v>5</v>
      </c>
      <c r="I446" s="21">
        <v>33</v>
      </c>
      <c r="J446" s="22" t="s">
        <v>387</v>
      </c>
      <c r="K446" s="21">
        <v>0</v>
      </c>
    </row>
    <row r="447" spans="1:11" ht="48">
      <c r="A447" s="19">
        <v>14</v>
      </c>
      <c r="B447" s="20" t="s">
        <v>388</v>
      </c>
      <c r="C447" s="21">
        <v>9</v>
      </c>
      <c r="D447" s="21">
        <v>14</v>
      </c>
      <c r="E447" s="21">
        <v>11</v>
      </c>
      <c r="F447" s="16">
        <v>1</v>
      </c>
      <c r="G447" s="21">
        <v>9</v>
      </c>
      <c r="H447" s="21">
        <v>2</v>
      </c>
      <c r="I447" s="21">
        <v>18</v>
      </c>
      <c r="J447" s="22" t="s">
        <v>389</v>
      </c>
      <c r="K447" s="21">
        <v>0</v>
      </c>
    </row>
    <row r="448" spans="1:11" ht="48">
      <c r="A448" s="19">
        <v>15</v>
      </c>
      <c r="B448" s="20" t="s">
        <v>390</v>
      </c>
      <c r="C448" s="21">
        <v>9</v>
      </c>
      <c r="D448" s="27">
        <v>5</v>
      </c>
      <c r="E448" s="21">
        <v>3</v>
      </c>
      <c r="F448" s="16">
        <v>1</v>
      </c>
      <c r="G448" s="21">
        <v>33</v>
      </c>
      <c r="H448" s="21">
        <v>2</v>
      </c>
      <c r="I448" s="21">
        <v>66</v>
      </c>
      <c r="J448" s="22" t="s">
        <v>391</v>
      </c>
      <c r="K448" s="21">
        <v>0</v>
      </c>
    </row>
    <row r="449" spans="1:11" ht="48">
      <c r="A449" s="19">
        <v>16</v>
      </c>
      <c r="B449" s="20" t="s">
        <v>392</v>
      </c>
      <c r="C449" s="21">
        <v>9</v>
      </c>
      <c r="D449" s="27">
        <v>3</v>
      </c>
      <c r="E449" s="21">
        <v>3</v>
      </c>
      <c r="F449" s="16">
        <v>0</v>
      </c>
      <c r="G449" s="21">
        <v>0</v>
      </c>
      <c r="H449" s="21">
        <v>2</v>
      </c>
      <c r="I449" s="21">
        <v>66</v>
      </c>
      <c r="J449" s="22" t="s">
        <v>393</v>
      </c>
      <c r="K449" s="21">
        <v>0</v>
      </c>
    </row>
    <row r="450" spans="1:11" ht="48">
      <c r="A450" s="19">
        <v>17</v>
      </c>
      <c r="B450" s="20" t="s">
        <v>394</v>
      </c>
      <c r="C450" s="21">
        <v>9</v>
      </c>
      <c r="D450" s="27">
        <v>5</v>
      </c>
      <c r="E450" s="21">
        <v>5</v>
      </c>
      <c r="F450" s="16">
        <v>0</v>
      </c>
      <c r="G450" s="21">
        <v>0</v>
      </c>
      <c r="H450" s="21">
        <v>4</v>
      </c>
      <c r="I450" s="21">
        <v>80</v>
      </c>
      <c r="J450" s="22" t="s">
        <v>395</v>
      </c>
      <c r="K450" s="21">
        <v>0</v>
      </c>
    </row>
    <row r="451" spans="1:11" ht="63.75">
      <c r="A451" s="19">
        <v>18</v>
      </c>
      <c r="B451" s="20" t="s">
        <v>396</v>
      </c>
      <c r="C451" s="21">
        <v>9</v>
      </c>
      <c r="D451" s="27">
        <v>3</v>
      </c>
      <c r="E451" s="21">
        <v>3</v>
      </c>
      <c r="F451" s="21">
        <v>1</v>
      </c>
      <c r="G451" s="21">
        <v>33</v>
      </c>
      <c r="H451" s="21">
        <v>2</v>
      </c>
      <c r="I451" s="21">
        <v>66</v>
      </c>
      <c r="J451" s="20" t="s">
        <v>397</v>
      </c>
      <c r="K451" s="21">
        <v>0</v>
      </c>
    </row>
    <row r="452" spans="1:11" ht="48">
      <c r="A452" s="19">
        <v>19</v>
      </c>
      <c r="B452" s="23" t="s">
        <v>398</v>
      </c>
      <c r="C452" s="24">
        <v>9</v>
      </c>
      <c r="D452" s="28">
        <v>5</v>
      </c>
      <c r="E452" s="21">
        <v>2</v>
      </c>
      <c r="F452" s="21">
        <v>0</v>
      </c>
      <c r="G452" s="21">
        <v>0</v>
      </c>
      <c r="H452" s="21">
        <v>2</v>
      </c>
      <c r="I452" s="21">
        <v>100</v>
      </c>
      <c r="J452" s="22" t="s">
        <v>399</v>
      </c>
      <c r="K452" s="21">
        <v>0</v>
      </c>
    </row>
    <row r="453" spans="1:11" ht="48">
      <c r="A453" s="19">
        <v>20</v>
      </c>
      <c r="B453" s="20" t="s">
        <v>400</v>
      </c>
      <c r="C453" s="21">
        <v>9</v>
      </c>
      <c r="D453" s="21">
        <v>8</v>
      </c>
      <c r="E453" s="21">
        <v>7</v>
      </c>
      <c r="F453" s="21">
        <v>1</v>
      </c>
      <c r="G453" s="21">
        <v>14</v>
      </c>
      <c r="H453" s="21">
        <v>0</v>
      </c>
      <c r="I453" s="21">
        <v>0</v>
      </c>
      <c r="J453" s="22" t="s">
        <v>401</v>
      </c>
      <c r="K453" s="26">
        <v>2</v>
      </c>
    </row>
    <row r="454" spans="1:11" ht="36">
      <c r="A454" s="19">
        <v>21</v>
      </c>
      <c r="B454" s="20" t="s">
        <v>402</v>
      </c>
      <c r="C454" s="21">
        <v>9</v>
      </c>
      <c r="D454" s="27">
        <v>8</v>
      </c>
      <c r="E454" s="21">
        <v>6</v>
      </c>
      <c r="F454" s="21">
        <v>1</v>
      </c>
      <c r="G454" s="21">
        <v>17</v>
      </c>
      <c r="H454" s="21">
        <v>4</v>
      </c>
      <c r="I454" s="21">
        <v>67</v>
      </c>
      <c r="J454" s="22" t="s">
        <v>403</v>
      </c>
      <c r="K454" s="21">
        <v>2</v>
      </c>
    </row>
    <row r="455" spans="1:11" ht="48">
      <c r="A455" s="19">
        <v>22</v>
      </c>
      <c r="B455" s="20" t="s">
        <v>404</v>
      </c>
      <c r="C455" s="21">
        <v>9</v>
      </c>
      <c r="D455" s="27">
        <v>5</v>
      </c>
      <c r="E455" s="21">
        <v>5</v>
      </c>
      <c r="F455" s="21">
        <v>0</v>
      </c>
      <c r="G455" s="21">
        <v>0</v>
      </c>
      <c r="H455" s="21">
        <v>3</v>
      </c>
      <c r="I455" s="21">
        <v>60</v>
      </c>
      <c r="J455" s="22" t="s">
        <v>405</v>
      </c>
      <c r="K455" s="21">
        <v>0</v>
      </c>
    </row>
    <row r="456" spans="1:11" s="30" customFormat="1" ht="15">
      <c r="A456" s="29"/>
      <c r="B456" s="29"/>
      <c r="C456" s="29"/>
      <c r="D456" s="29">
        <f>SUM(D433:D455)</f>
        <v>266</v>
      </c>
      <c r="E456" s="29">
        <f aca="true" t="shared" si="20" ref="E456:K456">SUM(E433:E455)</f>
        <v>217</v>
      </c>
      <c r="F456" s="29">
        <f t="shared" si="20"/>
        <v>17</v>
      </c>
      <c r="G456" s="29">
        <v>7.8</v>
      </c>
      <c r="H456" s="29">
        <f t="shared" si="20"/>
        <v>93</v>
      </c>
      <c r="I456" s="29">
        <v>42.9</v>
      </c>
      <c r="J456" s="29"/>
      <c r="K456" s="29">
        <f t="shared" si="20"/>
        <v>15</v>
      </c>
    </row>
    <row r="458" ht="7.5" customHeight="1"/>
    <row r="459" spans="1:11" ht="36.75" customHeight="1">
      <c r="A459" s="802" t="s">
        <v>406</v>
      </c>
      <c r="B459" s="803"/>
      <c r="C459" s="803"/>
      <c r="D459" s="803"/>
      <c r="E459" s="803"/>
      <c r="F459" s="803"/>
      <c r="G459" s="803"/>
      <c r="H459" s="803"/>
      <c r="I459" s="803"/>
      <c r="J459" s="803"/>
      <c r="K459" s="804"/>
    </row>
    <row r="460" spans="1:11" ht="17.25" customHeight="1">
      <c r="A460" s="715" t="s">
        <v>359</v>
      </c>
      <c r="B460" s="705" t="s">
        <v>360</v>
      </c>
      <c r="C460" s="715" t="s">
        <v>896</v>
      </c>
      <c r="D460" s="715" t="s">
        <v>897</v>
      </c>
      <c r="E460" s="715" t="s">
        <v>898</v>
      </c>
      <c r="F460" s="715" t="s">
        <v>899</v>
      </c>
      <c r="G460" s="715"/>
      <c r="H460" s="715" t="s">
        <v>886</v>
      </c>
      <c r="I460" s="715"/>
      <c r="J460" s="705" t="s">
        <v>900</v>
      </c>
      <c r="K460" s="715" t="s">
        <v>901</v>
      </c>
    </row>
    <row r="461" spans="1:11" ht="17.25" customHeight="1">
      <c r="A461" s="715"/>
      <c r="B461" s="707"/>
      <c r="C461" s="715"/>
      <c r="D461" s="715"/>
      <c r="E461" s="715"/>
      <c r="F461" s="17" t="s">
        <v>902</v>
      </c>
      <c r="G461" s="17" t="s">
        <v>889</v>
      </c>
      <c r="H461" s="17" t="s">
        <v>902</v>
      </c>
      <c r="I461" s="17" t="s">
        <v>889</v>
      </c>
      <c r="J461" s="707"/>
      <c r="K461" s="715"/>
    </row>
    <row r="462" spans="1:11" ht="48">
      <c r="A462" s="31">
        <v>1</v>
      </c>
      <c r="B462" s="22" t="s">
        <v>407</v>
      </c>
      <c r="C462" s="17">
        <v>9</v>
      </c>
      <c r="D462" s="17">
        <v>25</v>
      </c>
      <c r="E462" s="17">
        <v>24</v>
      </c>
      <c r="F462" s="17">
        <v>1</v>
      </c>
      <c r="G462" s="17">
        <v>4</v>
      </c>
      <c r="H462" s="17">
        <v>21</v>
      </c>
      <c r="I462" s="32">
        <v>87</v>
      </c>
      <c r="J462" s="22" t="s">
        <v>408</v>
      </c>
      <c r="K462" s="17">
        <v>1</v>
      </c>
    </row>
    <row r="463" spans="1:11" ht="36">
      <c r="A463" s="31">
        <v>2</v>
      </c>
      <c r="B463" s="22" t="s">
        <v>363</v>
      </c>
      <c r="C463" s="17">
        <v>9</v>
      </c>
      <c r="D463" s="17">
        <v>29</v>
      </c>
      <c r="E463" s="17">
        <v>22</v>
      </c>
      <c r="F463" s="17">
        <v>1</v>
      </c>
      <c r="G463" s="17">
        <v>4.5</v>
      </c>
      <c r="H463" s="17">
        <v>11</v>
      </c>
      <c r="I463" s="17">
        <v>50</v>
      </c>
      <c r="J463" s="22" t="s">
        <v>409</v>
      </c>
      <c r="K463" s="17">
        <v>1</v>
      </c>
    </row>
    <row r="464" spans="1:11" ht="36">
      <c r="A464" s="31">
        <v>3</v>
      </c>
      <c r="B464" s="22" t="s">
        <v>365</v>
      </c>
      <c r="C464" s="17">
        <v>9</v>
      </c>
      <c r="D464" s="17">
        <v>14</v>
      </c>
      <c r="E464" s="17">
        <v>14</v>
      </c>
      <c r="F464" s="17">
        <v>0</v>
      </c>
      <c r="G464" s="17">
        <v>0</v>
      </c>
      <c r="H464" s="17">
        <v>7</v>
      </c>
      <c r="I464" s="17">
        <v>50</v>
      </c>
      <c r="J464" s="22" t="s">
        <v>410</v>
      </c>
      <c r="K464" s="17">
        <v>1</v>
      </c>
    </row>
    <row r="465" spans="1:11" ht="48">
      <c r="A465" s="31">
        <v>4</v>
      </c>
      <c r="B465" s="22" t="s">
        <v>367</v>
      </c>
      <c r="C465" s="17" t="s">
        <v>368</v>
      </c>
      <c r="D465" s="17">
        <v>13</v>
      </c>
      <c r="E465" s="17">
        <v>8</v>
      </c>
      <c r="F465" s="17">
        <v>1</v>
      </c>
      <c r="G465" s="17">
        <v>12</v>
      </c>
      <c r="H465" s="17">
        <v>3</v>
      </c>
      <c r="I465" s="17">
        <v>38</v>
      </c>
      <c r="J465" s="22" t="s">
        <v>411</v>
      </c>
      <c r="K465" s="17">
        <v>2</v>
      </c>
    </row>
    <row r="466" spans="1:11" ht="48">
      <c r="A466" s="31"/>
      <c r="B466" s="22" t="s">
        <v>367</v>
      </c>
      <c r="C466" s="17" t="s">
        <v>370</v>
      </c>
      <c r="D466" s="17">
        <v>15</v>
      </c>
      <c r="E466" s="17">
        <v>13</v>
      </c>
      <c r="F466" s="17">
        <v>0</v>
      </c>
      <c r="G466" s="17">
        <v>0</v>
      </c>
      <c r="H466" s="17">
        <v>9</v>
      </c>
      <c r="I466" s="17">
        <v>69</v>
      </c>
      <c r="J466" s="22" t="s">
        <v>411</v>
      </c>
      <c r="K466" s="17">
        <v>0</v>
      </c>
    </row>
    <row r="467" spans="1:11" ht="48">
      <c r="A467" s="31">
        <v>5</v>
      </c>
      <c r="B467" s="22" t="s">
        <v>412</v>
      </c>
      <c r="C467" s="17">
        <v>9</v>
      </c>
      <c r="D467" s="17">
        <v>8</v>
      </c>
      <c r="E467" s="17">
        <v>5</v>
      </c>
      <c r="F467" s="17">
        <v>0</v>
      </c>
      <c r="G467" s="17">
        <v>0</v>
      </c>
      <c r="H467" s="17">
        <v>1</v>
      </c>
      <c r="I467" s="17">
        <v>20</v>
      </c>
      <c r="J467" s="22" t="s">
        <v>413</v>
      </c>
      <c r="K467" s="17">
        <v>0</v>
      </c>
    </row>
    <row r="468" spans="1:11" ht="36">
      <c r="A468" s="31">
        <v>6</v>
      </c>
      <c r="B468" s="22" t="s">
        <v>414</v>
      </c>
      <c r="C468" s="17">
        <v>9</v>
      </c>
      <c r="D468" s="17">
        <v>15</v>
      </c>
      <c r="E468" s="17">
        <v>13</v>
      </c>
      <c r="F468" s="17">
        <v>1</v>
      </c>
      <c r="G468" s="17">
        <v>7</v>
      </c>
      <c r="H468" s="17">
        <v>5</v>
      </c>
      <c r="I468" s="17">
        <v>38</v>
      </c>
      <c r="J468" s="22" t="s">
        <v>415</v>
      </c>
      <c r="K468" s="17">
        <v>2</v>
      </c>
    </row>
    <row r="469" spans="1:11" ht="48">
      <c r="A469" s="31">
        <v>7</v>
      </c>
      <c r="B469" s="22" t="s">
        <v>416</v>
      </c>
      <c r="C469" s="17">
        <v>9</v>
      </c>
      <c r="D469" s="17">
        <v>11</v>
      </c>
      <c r="E469" s="17">
        <v>11</v>
      </c>
      <c r="F469" s="17">
        <v>1</v>
      </c>
      <c r="G469" s="17">
        <v>9</v>
      </c>
      <c r="H469" s="17">
        <v>3</v>
      </c>
      <c r="I469" s="17">
        <v>27</v>
      </c>
      <c r="J469" s="22" t="s">
        <v>417</v>
      </c>
      <c r="K469" s="17">
        <v>0</v>
      </c>
    </row>
    <row r="470" spans="1:11" ht="36">
      <c r="A470" s="31">
        <v>8</v>
      </c>
      <c r="B470" s="22" t="s">
        <v>376</v>
      </c>
      <c r="C470" s="17">
        <v>9</v>
      </c>
      <c r="D470" s="17">
        <v>14</v>
      </c>
      <c r="E470" s="17">
        <v>11</v>
      </c>
      <c r="F470" s="17">
        <v>0</v>
      </c>
      <c r="G470" s="17">
        <v>0</v>
      </c>
      <c r="H470" s="17">
        <v>6</v>
      </c>
      <c r="I470" s="17">
        <v>54</v>
      </c>
      <c r="J470" s="22" t="s">
        <v>418</v>
      </c>
      <c r="K470" s="17">
        <v>1</v>
      </c>
    </row>
    <row r="471" spans="1:11" ht="36">
      <c r="A471" s="31">
        <v>9</v>
      </c>
      <c r="B471" s="22" t="s">
        <v>378</v>
      </c>
      <c r="C471" s="17">
        <v>9</v>
      </c>
      <c r="D471" s="17">
        <v>13</v>
      </c>
      <c r="E471" s="17">
        <v>7</v>
      </c>
      <c r="F471" s="17">
        <v>0</v>
      </c>
      <c r="G471" s="17">
        <v>0</v>
      </c>
      <c r="H471" s="17">
        <v>4</v>
      </c>
      <c r="I471" s="17">
        <v>57</v>
      </c>
      <c r="J471" s="22" t="s">
        <v>419</v>
      </c>
      <c r="K471" s="17">
        <v>0</v>
      </c>
    </row>
    <row r="472" spans="1:11" ht="36">
      <c r="A472" s="31">
        <v>10</v>
      </c>
      <c r="B472" s="33" t="s">
        <v>380</v>
      </c>
      <c r="C472" s="17">
        <v>9</v>
      </c>
      <c r="D472" s="17">
        <v>7</v>
      </c>
      <c r="E472" s="17">
        <v>7</v>
      </c>
      <c r="F472" s="17">
        <v>0</v>
      </c>
      <c r="G472" s="17">
        <v>0</v>
      </c>
      <c r="H472" s="17">
        <v>3</v>
      </c>
      <c r="I472" s="17">
        <v>43</v>
      </c>
      <c r="J472" s="22" t="s">
        <v>420</v>
      </c>
      <c r="K472" s="17">
        <v>1</v>
      </c>
    </row>
    <row r="473" spans="1:11" ht="36">
      <c r="A473" s="31">
        <v>11</v>
      </c>
      <c r="B473" s="34" t="s">
        <v>421</v>
      </c>
      <c r="C473" s="35">
        <v>9</v>
      </c>
      <c r="D473" s="35">
        <v>17</v>
      </c>
      <c r="E473" s="35">
        <v>14</v>
      </c>
      <c r="F473" s="35">
        <v>0</v>
      </c>
      <c r="G473" s="35">
        <v>0</v>
      </c>
      <c r="H473" s="35">
        <v>4</v>
      </c>
      <c r="I473" s="35">
        <v>29</v>
      </c>
      <c r="J473" s="36" t="s">
        <v>422</v>
      </c>
      <c r="K473" s="35">
        <v>2</v>
      </c>
    </row>
    <row r="474" spans="1:11" ht="36">
      <c r="A474" s="31">
        <v>12</v>
      </c>
      <c r="B474" s="33" t="s">
        <v>384</v>
      </c>
      <c r="C474" s="17">
        <v>9</v>
      </c>
      <c r="D474" s="17">
        <v>11</v>
      </c>
      <c r="E474" s="17">
        <v>11</v>
      </c>
      <c r="F474" s="17">
        <v>0</v>
      </c>
      <c r="G474" s="17">
        <v>0</v>
      </c>
      <c r="H474" s="17">
        <v>5</v>
      </c>
      <c r="I474" s="17">
        <v>45</v>
      </c>
      <c r="J474" s="22" t="s">
        <v>423</v>
      </c>
      <c r="K474" s="17">
        <v>1</v>
      </c>
    </row>
    <row r="475" spans="1:11" ht="36">
      <c r="A475" s="31">
        <v>13</v>
      </c>
      <c r="B475" s="33" t="s">
        <v>424</v>
      </c>
      <c r="C475" s="17">
        <v>9</v>
      </c>
      <c r="D475" s="17">
        <v>18</v>
      </c>
      <c r="E475" s="17">
        <v>10</v>
      </c>
      <c r="F475" s="17">
        <v>1</v>
      </c>
      <c r="G475" s="17">
        <v>10</v>
      </c>
      <c r="H475" s="17">
        <v>5</v>
      </c>
      <c r="I475" s="17">
        <v>50</v>
      </c>
      <c r="J475" s="22" t="s">
        <v>425</v>
      </c>
      <c r="K475" s="17">
        <v>0</v>
      </c>
    </row>
    <row r="476" spans="1:11" ht="36">
      <c r="A476" s="31">
        <v>14</v>
      </c>
      <c r="B476" s="33" t="s">
        <v>426</v>
      </c>
      <c r="C476" s="17">
        <v>9</v>
      </c>
      <c r="D476" s="17">
        <v>14</v>
      </c>
      <c r="E476" s="17">
        <v>11</v>
      </c>
      <c r="F476" s="17">
        <v>1</v>
      </c>
      <c r="G476" s="17">
        <v>9</v>
      </c>
      <c r="H476" s="17">
        <v>2</v>
      </c>
      <c r="I476" s="17">
        <v>18</v>
      </c>
      <c r="J476" s="22" t="s">
        <v>427</v>
      </c>
      <c r="K476" s="17">
        <v>0</v>
      </c>
    </row>
    <row r="477" spans="1:11" ht="36">
      <c r="A477" s="31">
        <v>15</v>
      </c>
      <c r="B477" s="33" t="s">
        <v>390</v>
      </c>
      <c r="C477" s="17">
        <v>9</v>
      </c>
      <c r="D477" s="17">
        <v>5</v>
      </c>
      <c r="E477" s="17">
        <v>3</v>
      </c>
      <c r="F477" s="17">
        <v>0</v>
      </c>
      <c r="G477" s="17">
        <v>0</v>
      </c>
      <c r="H477" s="17">
        <v>2</v>
      </c>
      <c r="I477" s="17">
        <v>40</v>
      </c>
      <c r="J477" s="22" t="s">
        <v>428</v>
      </c>
      <c r="K477" s="17">
        <v>0</v>
      </c>
    </row>
    <row r="478" spans="1:11" ht="36">
      <c r="A478" s="31">
        <v>16</v>
      </c>
      <c r="B478" s="22" t="s">
        <v>392</v>
      </c>
      <c r="C478" s="17">
        <v>9</v>
      </c>
      <c r="D478" s="17">
        <v>3</v>
      </c>
      <c r="E478" s="17">
        <v>3</v>
      </c>
      <c r="F478" s="17">
        <v>0</v>
      </c>
      <c r="G478" s="17">
        <v>0</v>
      </c>
      <c r="H478" s="17">
        <v>3</v>
      </c>
      <c r="I478" s="17">
        <v>100</v>
      </c>
      <c r="J478" s="22" t="s">
        <v>429</v>
      </c>
      <c r="K478" s="17">
        <v>0</v>
      </c>
    </row>
    <row r="479" spans="1:11" ht="36">
      <c r="A479" s="31">
        <v>17</v>
      </c>
      <c r="B479" s="22" t="s">
        <v>430</v>
      </c>
      <c r="C479" s="17">
        <v>9</v>
      </c>
      <c r="D479" s="17">
        <v>5</v>
      </c>
      <c r="E479" s="17">
        <v>4</v>
      </c>
      <c r="F479" s="17">
        <v>0</v>
      </c>
      <c r="G479" s="17">
        <v>0</v>
      </c>
      <c r="H479" s="17">
        <v>1</v>
      </c>
      <c r="I479" s="17">
        <v>25</v>
      </c>
      <c r="J479" s="22" t="s">
        <v>431</v>
      </c>
      <c r="K479" s="17">
        <v>0</v>
      </c>
    </row>
    <row r="480" spans="1:11" ht="36">
      <c r="A480" s="31">
        <v>18</v>
      </c>
      <c r="B480" s="22" t="s">
        <v>396</v>
      </c>
      <c r="C480" s="17">
        <v>9</v>
      </c>
      <c r="D480" s="17">
        <v>3</v>
      </c>
      <c r="E480" s="17">
        <v>3</v>
      </c>
      <c r="F480" s="17">
        <v>0</v>
      </c>
      <c r="G480" s="17">
        <v>0</v>
      </c>
      <c r="H480" s="17">
        <v>1</v>
      </c>
      <c r="I480" s="17">
        <v>33</v>
      </c>
      <c r="J480" s="22" t="s">
        <v>432</v>
      </c>
      <c r="K480" s="17">
        <v>1</v>
      </c>
    </row>
    <row r="481" spans="1:11" ht="36">
      <c r="A481" s="31">
        <v>19</v>
      </c>
      <c r="B481" s="36" t="s">
        <v>398</v>
      </c>
      <c r="C481" s="35">
        <v>9</v>
      </c>
      <c r="D481" s="35">
        <v>5</v>
      </c>
      <c r="E481" s="35">
        <v>2</v>
      </c>
      <c r="F481" s="35">
        <v>0</v>
      </c>
      <c r="G481" s="35">
        <v>0</v>
      </c>
      <c r="H481" s="35">
        <v>2</v>
      </c>
      <c r="I481" s="35">
        <v>100</v>
      </c>
      <c r="J481" s="36" t="s">
        <v>433</v>
      </c>
      <c r="K481" s="35">
        <v>0</v>
      </c>
    </row>
    <row r="482" spans="1:11" ht="36">
      <c r="A482" s="31">
        <v>20</v>
      </c>
      <c r="B482" s="22" t="s">
        <v>400</v>
      </c>
      <c r="C482" s="17">
        <v>9</v>
      </c>
      <c r="D482" s="17">
        <v>8</v>
      </c>
      <c r="E482" s="17">
        <v>7</v>
      </c>
      <c r="F482" s="17">
        <v>1</v>
      </c>
      <c r="G482" s="17">
        <v>14</v>
      </c>
      <c r="H482" s="17">
        <v>1</v>
      </c>
      <c r="I482" s="17">
        <v>14</v>
      </c>
      <c r="J482" s="22" t="s">
        <v>434</v>
      </c>
      <c r="K482" s="17">
        <v>0</v>
      </c>
    </row>
    <row r="483" spans="1:11" ht="60">
      <c r="A483" s="31">
        <v>21</v>
      </c>
      <c r="B483" s="33" t="s">
        <v>435</v>
      </c>
      <c r="C483" s="17">
        <v>9</v>
      </c>
      <c r="D483" s="17">
        <v>8</v>
      </c>
      <c r="E483" s="17">
        <v>8</v>
      </c>
      <c r="F483" s="17">
        <v>1</v>
      </c>
      <c r="G483" s="17">
        <v>13</v>
      </c>
      <c r="H483" s="17">
        <v>1</v>
      </c>
      <c r="I483" s="17">
        <v>13</v>
      </c>
      <c r="J483" s="22" t="s">
        <v>436</v>
      </c>
      <c r="K483" s="17">
        <v>0</v>
      </c>
    </row>
    <row r="484" spans="1:11" ht="48">
      <c r="A484" s="31">
        <v>22</v>
      </c>
      <c r="B484" s="22" t="s">
        <v>437</v>
      </c>
      <c r="C484" s="17">
        <v>9</v>
      </c>
      <c r="D484" s="17">
        <v>5</v>
      </c>
      <c r="E484" s="17">
        <v>5</v>
      </c>
      <c r="F484" s="17">
        <v>0</v>
      </c>
      <c r="G484" s="17">
        <v>0</v>
      </c>
      <c r="H484" s="17">
        <v>3</v>
      </c>
      <c r="I484" s="17">
        <v>60</v>
      </c>
      <c r="J484" s="22" t="s">
        <v>438</v>
      </c>
      <c r="K484" s="17">
        <v>0</v>
      </c>
    </row>
    <row r="485" spans="1:11" ht="17.25" customHeight="1">
      <c r="A485" s="37"/>
      <c r="B485" s="37"/>
      <c r="C485" s="37"/>
      <c r="D485" s="37">
        <f>SUM(D462:D484)</f>
        <v>266</v>
      </c>
      <c r="E485" s="37">
        <f>SUM(E462:E484)</f>
        <v>216</v>
      </c>
      <c r="F485" s="37">
        <f>SUM(F462:F484)</f>
        <v>9</v>
      </c>
      <c r="G485" s="37">
        <v>4.2</v>
      </c>
      <c r="H485" s="37">
        <f>SUM(H462:H484)</f>
        <v>103</v>
      </c>
      <c r="I485" s="37">
        <v>47.7</v>
      </c>
      <c r="J485" s="37"/>
      <c r="K485" s="37">
        <f>SUM(K462:K484)</f>
        <v>13</v>
      </c>
    </row>
    <row r="488" spans="1:11" ht="36" customHeight="1">
      <c r="A488" s="802" t="s">
        <v>439</v>
      </c>
      <c r="B488" s="803"/>
      <c r="C488" s="803"/>
      <c r="D488" s="803"/>
      <c r="E488" s="803"/>
      <c r="F488" s="803"/>
      <c r="G488" s="803"/>
      <c r="H488" s="803"/>
      <c r="I488" s="803"/>
      <c r="J488" s="803"/>
      <c r="K488" s="804"/>
    </row>
    <row r="489" spans="1:11" ht="17.25" customHeight="1">
      <c r="A489" s="715" t="s">
        <v>359</v>
      </c>
      <c r="B489" s="705" t="s">
        <v>360</v>
      </c>
      <c r="C489" s="715" t="s">
        <v>896</v>
      </c>
      <c r="D489" s="715" t="s">
        <v>897</v>
      </c>
      <c r="E489" s="715" t="s">
        <v>898</v>
      </c>
      <c r="F489" s="715" t="s">
        <v>899</v>
      </c>
      <c r="G489" s="715"/>
      <c r="H489" s="715" t="s">
        <v>886</v>
      </c>
      <c r="I489" s="715"/>
      <c r="J489" s="705" t="s">
        <v>900</v>
      </c>
      <c r="K489" s="715" t="s">
        <v>901</v>
      </c>
    </row>
    <row r="490" spans="1:11" ht="17.25" customHeight="1">
      <c r="A490" s="715"/>
      <c r="B490" s="707"/>
      <c r="C490" s="715"/>
      <c r="D490" s="715"/>
      <c r="E490" s="715"/>
      <c r="F490" s="17" t="s">
        <v>902</v>
      </c>
      <c r="G490" s="17" t="s">
        <v>889</v>
      </c>
      <c r="H490" s="17" t="s">
        <v>902</v>
      </c>
      <c r="I490" s="17" t="s">
        <v>889</v>
      </c>
      <c r="J490" s="707"/>
      <c r="K490" s="715"/>
    </row>
    <row r="491" spans="1:11" ht="36">
      <c r="A491" s="38">
        <v>1</v>
      </c>
      <c r="B491" s="22" t="s">
        <v>440</v>
      </c>
      <c r="C491" s="32">
        <v>11</v>
      </c>
      <c r="D491" s="32">
        <v>13</v>
      </c>
      <c r="E491" s="32">
        <v>12</v>
      </c>
      <c r="F491" s="39">
        <v>1</v>
      </c>
      <c r="G491" s="32">
        <v>8</v>
      </c>
      <c r="H491" s="32">
        <v>6</v>
      </c>
      <c r="I491" s="32">
        <v>50</v>
      </c>
      <c r="J491" s="22" t="s">
        <v>441</v>
      </c>
      <c r="K491" s="32">
        <v>1</v>
      </c>
    </row>
    <row r="492" spans="1:11" ht="38.25">
      <c r="A492" s="38">
        <v>2</v>
      </c>
      <c r="B492" s="20" t="s">
        <v>363</v>
      </c>
      <c r="C492" s="32">
        <v>11</v>
      </c>
      <c r="D492" s="32">
        <v>13</v>
      </c>
      <c r="E492" s="32">
        <v>13</v>
      </c>
      <c r="F492" s="39">
        <v>0</v>
      </c>
      <c r="G492" s="32">
        <v>0</v>
      </c>
      <c r="H492" s="32">
        <v>7</v>
      </c>
      <c r="I492" s="32">
        <v>54</v>
      </c>
      <c r="J492" s="20" t="s">
        <v>442</v>
      </c>
      <c r="K492" s="32">
        <v>0</v>
      </c>
    </row>
    <row r="493" spans="1:11" ht="38.25">
      <c r="A493" s="38">
        <v>3</v>
      </c>
      <c r="B493" s="20" t="s">
        <v>365</v>
      </c>
      <c r="C493" s="32">
        <v>11</v>
      </c>
      <c r="D493" s="32">
        <v>13</v>
      </c>
      <c r="E493" s="32">
        <v>12</v>
      </c>
      <c r="F493" s="39">
        <v>0</v>
      </c>
      <c r="G493" s="32">
        <v>0</v>
      </c>
      <c r="H493" s="32">
        <v>4</v>
      </c>
      <c r="I493" s="32">
        <v>33</v>
      </c>
      <c r="J493" s="20" t="s">
        <v>443</v>
      </c>
      <c r="K493" s="32">
        <v>1</v>
      </c>
    </row>
    <row r="494" spans="1:11" ht="51">
      <c r="A494" s="38">
        <v>4</v>
      </c>
      <c r="B494" s="20" t="s">
        <v>444</v>
      </c>
      <c r="C494" s="32">
        <v>11</v>
      </c>
      <c r="D494" s="32">
        <v>21</v>
      </c>
      <c r="E494" s="32">
        <v>19</v>
      </c>
      <c r="F494" s="39">
        <v>1</v>
      </c>
      <c r="G494" s="32">
        <v>5</v>
      </c>
      <c r="H494" s="32">
        <v>4</v>
      </c>
      <c r="I494" s="32">
        <v>21</v>
      </c>
      <c r="J494" s="20" t="s">
        <v>445</v>
      </c>
      <c r="K494" s="32">
        <v>3</v>
      </c>
    </row>
    <row r="495" spans="1:11" ht="51">
      <c r="A495" s="38">
        <v>5</v>
      </c>
      <c r="B495" s="20" t="s">
        <v>412</v>
      </c>
      <c r="C495" s="32">
        <v>11</v>
      </c>
      <c r="D495" s="32">
        <v>4</v>
      </c>
      <c r="E495" s="32">
        <v>4</v>
      </c>
      <c r="F495" s="39">
        <v>0</v>
      </c>
      <c r="G495" s="32">
        <v>0</v>
      </c>
      <c r="H495" s="32">
        <v>0</v>
      </c>
      <c r="I495" s="32">
        <v>0</v>
      </c>
      <c r="J495" s="20" t="s">
        <v>446</v>
      </c>
      <c r="K495" s="32">
        <v>0</v>
      </c>
    </row>
    <row r="496" spans="1:11" ht="38.25">
      <c r="A496" s="38">
        <v>6</v>
      </c>
      <c r="B496" s="20" t="s">
        <v>414</v>
      </c>
      <c r="C496" s="32">
        <v>11</v>
      </c>
      <c r="D496" s="32">
        <v>4</v>
      </c>
      <c r="E496" s="32">
        <v>4</v>
      </c>
      <c r="F496" s="39">
        <v>0</v>
      </c>
      <c r="G496" s="32">
        <v>0</v>
      </c>
      <c r="H496" s="32">
        <v>2</v>
      </c>
      <c r="I496" s="32">
        <v>50</v>
      </c>
      <c r="J496" s="20" t="s">
        <v>447</v>
      </c>
      <c r="K496" s="32">
        <v>1</v>
      </c>
    </row>
    <row r="497" spans="1:11" ht="38.25">
      <c r="A497" s="38">
        <v>7</v>
      </c>
      <c r="B497" s="20" t="s">
        <v>448</v>
      </c>
      <c r="C497" s="32">
        <v>11</v>
      </c>
      <c r="D497" s="32">
        <v>5</v>
      </c>
      <c r="E497" s="32">
        <v>5</v>
      </c>
      <c r="F497" s="39">
        <v>0</v>
      </c>
      <c r="G497" s="32">
        <v>0</v>
      </c>
      <c r="H497" s="32">
        <v>2</v>
      </c>
      <c r="I497" s="32">
        <v>40</v>
      </c>
      <c r="J497" s="20" t="s">
        <v>449</v>
      </c>
      <c r="K497" s="32">
        <v>0</v>
      </c>
    </row>
    <row r="498" spans="1:11" ht="51">
      <c r="A498" s="38">
        <v>8</v>
      </c>
      <c r="B498" s="20" t="s">
        <v>378</v>
      </c>
      <c r="C498" s="32">
        <v>11</v>
      </c>
      <c r="D498" s="32">
        <v>8</v>
      </c>
      <c r="E498" s="32">
        <v>7</v>
      </c>
      <c r="F498" s="39">
        <v>1</v>
      </c>
      <c r="G498" s="32">
        <v>14</v>
      </c>
      <c r="H498" s="32">
        <v>2</v>
      </c>
      <c r="I498" s="32">
        <v>29</v>
      </c>
      <c r="J498" s="20" t="s">
        <v>450</v>
      </c>
      <c r="K498" s="32">
        <v>0</v>
      </c>
    </row>
    <row r="499" spans="1:11" ht="51">
      <c r="A499" s="38">
        <v>9</v>
      </c>
      <c r="B499" s="20" t="s">
        <v>380</v>
      </c>
      <c r="C499" s="32">
        <v>11</v>
      </c>
      <c r="D499" s="32">
        <v>5</v>
      </c>
      <c r="E499" s="32">
        <v>5</v>
      </c>
      <c r="F499" s="39">
        <v>0</v>
      </c>
      <c r="G499" s="32">
        <v>0</v>
      </c>
      <c r="H499" s="32">
        <v>0</v>
      </c>
      <c r="I499" s="32">
        <v>0</v>
      </c>
      <c r="J499" s="20" t="s">
        <v>451</v>
      </c>
      <c r="K499" s="32">
        <v>0</v>
      </c>
    </row>
    <row r="500" spans="1:11" ht="38.25">
      <c r="A500" s="38">
        <v>10</v>
      </c>
      <c r="B500" s="20" t="s">
        <v>382</v>
      </c>
      <c r="C500" s="40">
        <v>11</v>
      </c>
      <c r="D500" s="40">
        <v>9</v>
      </c>
      <c r="E500" s="40">
        <v>9</v>
      </c>
      <c r="F500" s="41">
        <v>0</v>
      </c>
      <c r="G500" s="40">
        <v>0</v>
      </c>
      <c r="H500" s="40">
        <v>7</v>
      </c>
      <c r="I500" s="40">
        <v>78</v>
      </c>
      <c r="J500" s="20" t="s">
        <v>452</v>
      </c>
      <c r="K500" s="40">
        <v>0</v>
      </c>
    </row>
    <row r="501" spans="1:11" ht="51">
      <c r="A501" s="38">
        <v>11</v>
      </c>
      <c r="B501" s="20" t="s">
        <v>384</v>
      </c>
      <c r="C501" s="32">
        <v>11</v>
      </c>
      <c r="D501" s="32">
        <v>9</v>
      </c>
      <c r="E501" s="32">
        <v>9</v>
      </c>
      <c r="F501" s="39">
        <v>1</v>
      </c>
      <c r="G501" s="32">
        <v>11</v>
      </c>
      <c r="H501" s="32">
        <v>4</v>
      </c>
      <c r="I501" s="32">
        <v>44</v>
      </c>
      <c r="J501" s="20" t="s">
        <v>453</v>
      </c>
      <c r="K501" s="32">
        <v>1</v>
      </c>
    </row>
    <row r="502" spans="1:11" ht="51">
      <c r="A502" s="38">
        <v>12</v>
      </c>
      <c r="B502" s="20" t="s">
        <v>454</v>
      </c>
      <c r="C502" s="32">
        <v>11</v>
      </c>
      <c r="D502" s="32">
        <v>7</v>
      </c>
      <c r="E502" s="32">
        <v>7</v>
      </c>
      <c r="F502" s="39">
        <v>0</v>
      </c>
      <c r="G502" s="32">
        <v>0</v>
      </c>
      <c r="H502" s="32">
        <v>4</v>
      </c>
      <c r="I502" s="32">
        <v>57</v>
      </c>
      <c r="J502" s="20" t="s">
        <v>455</v>
      </c>
      <c r="K502" s="32">
        <v>0</v>
      </c>
    </row>
    <row r="503" spans="1:11" ht="38.25">
      <c r="A503" s="38">
        <v>13</v>
      </c>
      <c r="B503" s="42" t="s">
        <v>426</v>
      </c>
      <c r="C503" s="32">
        <v>11</v>
      </c>
      <c r="D503" s="32">
        <v>7</v>
      </c>
      <c r="E503" s="32">
        <v>7</v>
      </c>
      <c r="F503" s="39">
        <v>0</v>
      </c>
      <c r="G503" s="32">
        <v>0</v>
      </c>
      <c r="H503" s="32">
        <v>3</v>
      </c>
      <c r="I503" s="32">
        <v>43</v>
      </c>
      <c r="J503" s="20" t="s">
        <v>456</v>
      </c>
      <c r="K503" s="32">
        <v>0</v>
      </c>
    </row>
    <row r="504" spans="1:11" ht="51">
      <c r="A504" s="38">
        <v>14</v>
      </c>
      <c r="B504" s="20" t="s">
        <v>390</v>
      </c>
      <c r="C504" s="32">
        <v>11</v>
      </c>
      <c r="D504" s="32">
        <v>4</v>
      </c>
      <c r="E504" s="32">
        <v>4</v>
      </c>
      <c r="F504" s="39">
        <v>0</v>
      </c>
      <c r="G504" s="32">
        <v>0</v>
      </c>
      <c r="H504" s="32">
        <v>2</v>
      </c>
      <c r="I504" s="32">
        <v>50</v>
      </c>
      <c r="J504" s="20" t="s">
        <v>457</v>
      </c>
      <c r="K504" s="32">
        <v>0</v>
      </c>
    </row>
    <row r="505" spans="1:11" ht="17.25" customHeight="1">
      <c r="A505" s="29"/>
      <c r="B505" s="43"/>
      <c r="C505" s="29"/>
      <c r="D505" s="29">
        <f>SUM(D491:D504)</f>
        <v>122</v>
      </c>
      <c r="E505" s="29">
        <f>SUM(E491:E504)</f>
        <v>117</v>
      </c>
      <c r="F505" s="29">
        <f>SUM(F491:F504)</f>
        <v>4</v>
      </c>
      <c r="G505" s="44">
        <v>3.2</v>
      </c>
      <c r="H505" s="29">
        <f>SUM(H491:H504)</f>
        <v>47</v>
      </c>
      <c r="I505" s="44">
        <v>40.2</v>
      </c>
      <c r="J505" s="43"/>
      <c r="K505" s="29">
        <f>SUM(K491:K504)</f>
        <v>7</v>
      </c>
    </row>
    <row r="508" spans="1:11" ht="32.25" customHeight="1">
      <c r="A508" s="802" t="s">
        <v>458</v>
      </c>
      <c r="B508" s="803"/>
      <c r="C508" s="803"/>
      <c r="D508" s="803"/>
      <c r="E508" s="803"/>
      <c r="F508" s="803"/>
      <c r="G508" s="803"/>
      <c r="H508" s="803"/>
      <c r="I508" s="803"/>
      <c r="J508" s="803"/>
      <c r="K508" s="804"/>
    </row>
    <row r="509" spans="1:11" ht="17.25" customHeight="1">
      <c r="A509" s="715" t="s">
        <v>359</v>
      </c>
      <c r="B509" s="705" t="s">
        <v>360</v>
      </c>
      <c r="C509" s="715" t="s">
        <v>896</v>
      </c>
      <c r="D509" s="715" t="s">
        <v>897</v>
      </c>
      <c r="E509" s="715" t="s">
        <v>898</v>
      </c>
      <c r="F509" s="715" t="s">
        <v>899</v>
      </c>
      <c r="G509" s="715"/>
      <c r="H509" s="715" t="s">
        <v>886</v>
      </c>
      <c r="I509" s="715"/>
      <c r="J509" s="705" t="s">
        <v>900</v>
      </c>
      <c r="K509" s="715" t="s">
        <v>901</v>
      </c>
    </row>
    <row r="510" spans="1:11" ht="17.25" customHeight="1">
      <c r="A510" s="715"/>
      <c r="B510" s="707"/>
      <c r="C510" s="715"/>
      <c r="D510" s="715"/>
      <c r="E510" s="715"/>
      <c r="F510" s="17" t="s">
        <v>902</v>
      </c>
      <c r="G510" s="17" t="s">
        <v>889</v>
      </c>
      <c r="H510" s="17" t="s">
        <v>902</v>
      </c>
      <c r="I510" s="17" t="s">
        <v>889</v>
      </c>
      <c r="J510" s="707"/>
      <c r="K510" s="715"/>
    </row>
    <row r="511" spans="1:11" ht="48">
      <c r="A511" s="38">
        <v>1</v>
      </c>
      <c r="B511" s="22" t="s">
        <v>440</v>
      </c>
      <c r="C511" s="32">
        <v>11</v>
      </c>
      <c r="D511" s="32">
        <v>13</v>
      </c>
      <c r="E511" s="17">
        <v>11</v>
      </c>
      <c r="F511" s="17">
        <v>1</v>
      </c>
      <c r="G511" s="17">
        <v>9</v>
      </c>
      <c r="H511" s="17">
        <v>6</v>
      </c>
      <c r="I511" s="17">
        <v>55</v>
      </c>
      <c r="J511" s="22" t="s">
        <v>459</v>
      </c>
      <c r="K511" s="17">
        <v>1</v>
      </c>
    </row>
    <row r="512" spans="1:11" ht="36">
      <c r="A512" s="38">
        <v>2</v>
      </c>
      <c r="B512" s="22" t="s">
        <v>363</v>
      </c>
      <c r="C512" s="32">
        <v>11</v>
      </c>
      <c r="D512" s="32">
        <v>13</v>
      </c>
      <c r="E512" s="32">
        <v>13</v>
      </c>
      <c r="F512" s="39">
        <v>0</v>
      </c>
      <c r="G512" s="32">
        <v>0</v>
      </c>
      <c r="H512" s="32">
        <v>4</v>
      </c>
      <c r="I512" s="32">
        <v>31</v>
      </c>
      <c r="J512" s="22" t="s">
        <v>364</v>
      </c>
      <c r="K512" s="32">
        <v>1</v>
      </c>
    </row>
    <row r="513" spans="1:11" ht="48">
      <c r="A513" s="38">
        <v>3</v>
      </c>
      <c r="B513" s="22" t="s">
        <v>460</v>
      </c>
      <c r="C513" s="32">
        <v>11</v>
      </c>
      <c r="D513" s="32">
        <v>13</v>
      </c>
      <c r="E513" s="32">
        <v>12</v>
      </c>
      <c r="F513" s="39">
        <v>1</v>
      </c>
      <c r="G513" s="32">
        <v>8</v>
      </c>
      <c r="H513" s="32">
        <v>3</v>
      </c>
      <c r="I513" s="32">
        <v>25</v>
      </c>
      <c r="J513" s="22" t="s">
        <v>461</v>
      </c>
      <c r="K513" s="32">
        <v>1</v>
      </c>
    </row>
    <row r="514" spans="1:11" ht="48">
      <c r="A514" s="38">
        <v>4</v>
      </c>
      <c r="B514" s="22" t="s">
        <v>444</v>
      </c>
      <c r="C514" s="32">
        <v>11</v>
      </c>
      <c r="D514" s="32">
        <v>21</v>
      </c>
      <c r="E514" s="32">
        <v>18</v>
      </c>
      <c r="F514" s="39">
        <v>2</v>
      </c>
      <c r="G514" s="32">
        <v>11</v>
      </c>
      <c r="H514" s="32">
        <v>6</v>
      </c>
      <c r="I514" s="32">
        <v>33</v>
      </c>
      <c r="J514" s="22" t="s">
        <v>462</v>
      </c>
      <c r="K514" s="32">
        <v>2</v>
      </c>
    </row>
    <row r="515" spans="1:11" ht="48">
      <c r="A515" s="38">
        <v>5</v>
      </c>
      <c r="B515" s="22" t="s">
        <v>412</v>
      </c>
      <c r="C515" s="32">
        <v>11</v>
      </c>
      <c r="D515" s="32">
        <v>4</v>
      </c>
      <c r="E515" s="32">
        <v>4</v>
      </c>
      <c r="F515" s="32">
        <v>0</v>
      </c>
      <c r="G515" s="32">
        <v>0</v>
      </c>
      <c r="H515" s="32">
        <v>2</v>
      </c>
      <c r="I515" s="32">
        <v>50</v>
      </c>
      <c r="J515" s="22" t="s">
        <v>463</v>
      </c>
      <c r="K515" s="32">
        <v>0</v>
      </c>
    </row>
    <row r="516" spans="1:11" ht="13.5" customHeight="1">
      <c r="A516" s="38">
        <v>6</v>
      </c>
      <c r="B516" s="45" t="s">
        <v>464</v>
      </c>
      <c r="C516" s="32">
        <v>11</v>
      </c>
      <c r="D516" s="32">
        <v>4</v>
      </c>
      <c r="E516" s="32">
        <v>4</v>
      </c>
      <c r="F516" s="39">
        <v>0</v>
      </c>
      <c r="G516" s="32">
        <v>0</v>
      </c>
      <c r="H516" s="32">
        <v>2</v>
      </c>
      <c r="I516" s="32">
        <v>50</v>
      </c>
      <c r="J516" s="22" t="s">
        <v>3</v>
      </c>
      <c r="K516" s="32">
        <v>1</v>
      </c>
    </row>
    <row r="517" spans="1:11" ht="36">
      <c r="A517" s="38">
        <v>7</v>
      </c>
      <c r="B517" s="22" t="s">
        <v>448</v>
      </c>
      <c r="C517" s="32">
        <v>11</v>
      </c>
      <c r="D517" s="32">
        <v>5</v>
      </c>
      <c r="E517" s="32">
        <v>4</v>
      </c>
      <c r="F517" s="39">
        <v>0</v>
      </c>
      <c r="G517" s="32">
        <v>0</v>
      </c>
      <c r="H517" s="32">
        <v>3</v>
      </c>
      <c r="I517" s="32">
        <v>75</v>
      </c>
      <c r="J517" s="46" t="s">
        <v>465</v>
      </c>
      <c r="K517" s="32">
        <v>0</v>
      </c>
    </row>
    <row r="518" spans="1:11" ht="13.5" customHeight="1">
      <c r="A518" s="38">
        <v>8</v>
      </c>
      <c r="B518" s="22" t="s">
        <v>378</v>
      </c>
      <c r="C518" s="32">
        <v>11</v>
      </c>
      <c r="D518" s="32">
        <v>8</v>
      </c>
      <c r="E518" s="32">
        <v>7</v>
      </c>
      <c r="F518" s="39">
        <v>1</v>
      </c>
      <c r="G518" s="32">
        <v>14</v>
      </c>
      <c r="H518" s="32">
        <v>2</v>
      </c>
      <c r="I518" s="32">
        <v>29</v>
      </c>
      <c r="J518" s="22" t="s">
        <v>466</v>
      </c>
      <c r="K518" s="32">
        <v>1</v>
      </c>
    </row>
    <row r="519" spans="1:11" ht="48">
      <c r="A519" s="38">
        <v>9</v>
      </c>
      <c r="B519" s="22" t="s">
        <v>380</v>
      </c>
      <c r="C519" s="32">
        <v>11</v>
      </c>
      <c r="D519" s="32">
        <v>5</v>
      </c>
      <c r="E519" s="32">
        <v>5</v>
      </c>
      <c r="F519" s="39">
        <v>0</v>
      </c>
      <c r="G519" s="32">
        <v>0</v>
      </c>
      <c r="H519" s="32">
        <v>3</v>
      </c>
      <c r="I519" s="32">
        <v>60</v>
      </c>
      <c r="J519" s="22" t="s">
        <v>467</v>
      </c>
      <c r="K519" s="32">
        <v>0</v>
      </c>
    </row>
    <row r="520" spans="1:11" ht="36">
      <c r="A520" s="38">
        <v>10</v>
      </c>
      <c r="B520" s="22" t="s">
        <v>382</v>
      </c>
      <c r="C520" s="40">
        <v>11</v>
      </c>
      <c r="D520" s="40">
        <v>9</v>
      </c>
      <c r="E520" s="32">
        <v>9</v>
      </c>
      <c r="F520" s="39">
        <v>0</v>
      </c>
      <c r="G520" s="32">
        <v>0</v>
      </c>
      <c r="H520" s="32">
        <v>5</v>
      </c>
      <c r="I520" s="32">
        <v>56</v>
      </c>
      <c r="J520" s="22" t="s">
        <v>468</v>
      </c>
      <c r="K520" s="32">
        <v>0</v>
      </c>
    </row>
    <row r="521" spans="1:11" ht="48">
      <c r="A521" s="38">
        <v>11</v>
      </c>
      <c r="B521" s="22" t="s">
        <v>384</v>
      </c>
      <c r="C521" s="32">
        <v>11</v>
      </c>
      <c r="D521" s="32">
        <v>9</v>
      </c>
      <c r="E521" s="32">
        <v>9</v>
      </c>
      <c r="F521" s="39">
        <v>1</v>
      </c>
      <c r="G521" s="32">
        <v>11</v>
      </c>
      <c r="H521" s="32">
        <v>3</v>
      </c>
      <c r="I521" s="32">
        <v>33</v>
      </c>
      <c r="J521" s="22" t="s">
        <v>469</v>
      </c>
      <c r="K521" s="32">
        <v>2</v>
      </c>
    </row>
    <row r="522" spans="1:11" ht="48">
      <c r="A522" s="38">
        <v>12</v>
      </c>
      <c r="B522" s="22" t="s">
        <v>454</v>
      </c>
      <c r="C522" s="32">
        <v>11</v>
      </c>
      <c r="D522" s="32">
        <v>7</v>
      </c>
      <c r="E522" s="39">
        <v>7</v>
      </c>
      <c r="F522" s="39">
        <v>0</v>
      </c>
      <c r="G522" s="32">
        <v>0</v>
      </c>
      <c r="H522" s="39">
        <v>3</v>
      </c>
      <c r="I522" s="32">
        <v>43</v>
      </c>
      <c r="J522" s="22" t="s">
        <v>387</v>
      </c>
      <c r="K522" s="32">
        <v>0</v>
      </c>
    </row>
    <row r="523" spans="1:11" ht="36">
      <c r="A523" s="38">
        <v>13</v>
      </c>
      <c r="B523" s="47" t="s">
        <v>426</v>
      </c>
      <c r="C523" s="32">
        <v>11</v>
      </c>
      <c r="D523" s="32">
        <v>7</v>
      </c>
      <c r="E523" s="32">
        <v>7</v>
      </c>
      <c r="F523" s="39">
        <v>0</v>
      </c>
      <c r="G523" s="32">
        <v>0</v>
      </c>
      <c r="H523" s="32">
        <v>3</v>
      </c>
      <c r="I523" s="32">
        <v>43</v>
      </c>
      <c r="J523" s="22" t="s">
        <v>470</v>
      </c>
      <c r="K523" s="32">
        <v>0</v>
      </c>
    </row>
    <row r="524" spans="1:11" ht="48">
      <c r="A524" s="38">
        <v>14</v>
      </c>
      <c r="B524" s="22" t="s">
        <v>390</v>
      </c>
      <c r="C524" s="32">
        <v>11</v>
      </c>
      <c r="D524" s="32">
        <v>4</v>
      </c>
      <c r="E524" s="32">
        <v>4</v>
      </c>
      <c r="F524" s="39">
        <v>0</v>
      </c>
      <c r="G524" s="32">
        <v>0</v>
      </c>
      <c r="H524" s="32">
        <v>3</v>
      </c>
      <c r="I524" s="32">
        <v>75</v>
      </c>
      <c r="J524" s="22" t="s">
        <v>391</v>
      </c>
      <c r="K524" s="32">
        <v>0</v>
      </c>
    </row>
    <row r="525" spans="1:11" ht="12.75">
      <c r="A525" s="3"/>
      <c r="B525" s="48"/>
      <c r="C525" s="49"/>
      <c r="D525" s="50">
        <f>SUM(D511:D524)</f>
        <v>122</v>
      </c>
      <c r="E525" s="50">
        <f aca="true" t="shared" si="21" ref="E525:K525">SUM(E511:E524)</f>
        <v>114</v>
      </c>
      <c r="F525" s="50">
        <f t="shared" si="21"/>
        <v>6</v>
      </c>
      <c r="G525" s="50">
        <v>5.3</v>
      </c>
      <c r="H525" s="50">
        <f t="shared" si="21"/>
        <v>48</v>
      </c>
      <c r="I525" s="50">
        <v>42.1</v>
      </c>
      <c r="J525" s="50"/>
      <c r="K525" s="50">
        <f t="shared" si="21"/>
        <v>9</v>
      </c>
    </row>
    <row r="526" spans="1:11" ht="12.75">
      <c r="A526" s="3"/>
      <c r="B526" s="246"/>
      <c r="C526" s="247"/>
      <c r="D526" s="1"/>
      <c r="E526" s="1"/>
      <c r="F526" s="1"/>
      <c r="G526" s="1"/>
      <c r="H526" s="1"/>
      <c r="I526" s="1"/>
      <c r="J526" s="1"/>
      <c r="K526" s="1"/>
    </row>
    <row r="527" ht="17.25" customHeight="1" thickBot="1"/>
    <row r="528" spans="1:11" ht="17.25" customHeight="1">
      <c r="A528" s="776" t="s">
        <v>83</v>
      </c>
      <c r="B528" s="777"/>
      <c r="C528" s="777"/>
      <c r="D528" s="777"/>
      <c r="E528" s="777"/>
      <c r="F528" s="777"/>
      <c r="G528" s="777"/>
      <c r="H528" s="777"/>
      <c r="I528" s="777"/>
      <c r="J528" s="777"/>
      <c r="K528" s="778"/>
    </row>
    <row r="529" spans="1:11" ht="17.25" customHeight="1">
      <c r="A529" s="779" t="s">
        <v>84</v>
      </c>
      <c r="B529" s="780"/>
      <c r="C529" s="780"/>
      <c r="D529" s="780"/>
      <c r="E529" s="780"/>
      <c r="F529" s="780"/>
      <c r="G529" s="780"/>
      <c r="H529" s="780"/>
      <c r="I529" s="780"/>
      <c r="J529" s="780"/>
      <c r="K529" s="781"/>
    </row>
    <row r="530" spans="1:11" s="218" customFormat="1" ht="17.25" customHeight="1">
      <c r="A530" s="718" t="s">
        <v>359</v>
      </c>
      <c r="B530" s="715" t="s">
        <v>895</v>
      </c>
      <c r="C530" s="715" t="s">
        <v>896</v>
      </c>
      <c r="D530" s="715" t="s">
        <v>85</v>
      </c>
      <c r="E530" s="715" t="s">
        <v>898</v>
      </c>
      <c r="F530" s="715" t="s">
        <v>885</v>
      </c>
      <c r="G530" s="715"/>
      <c r="H530" s="715" t="s">
        <v>886</v>
      </c>
      <c r="I530" s="715"/>
      <c r="J530" s="715" t="s">
        <v>45</v>
      </c>
      <c r="K530" s="775" t="s">
        <v>46</v>
      </c>
    </row>
    <row r="531" spans="1:11" s="218" customFormat="1" ht="17.25" customHeight="1">
      <c r="A531" s="718"/>
      <c r="B531" s="715"/>
      <c r="C531" s="715"/>
      <c r="D531" s="715"/>
      <c r="E531" s="715"/>
      <c r="F531" s="715"/>
      <c r="G531" s="715"/>
      <c r="H531" s="715"/>
      <c r="I531" s="715"/>
      <c r="J531" s="715"/>
      <c r="K531" s="775"/>
    </row>
    <row r="532" spans="1:11" s="218" customFormat="1" ht="17.25" customHeight="1">
      <c r="A532" s="718"/>
      <c r="B532" s="715"/>
      <c r="C532" s="715"/>
      <c r="D532" s="715"/>
      <c r="E532" s="715"/>
      <c r="F532" s="17" t="s">
        <v>888</v>
      </c>
      <c r="G532" s="17" t="s">
        <v>889</v>
      </c>
      <c r="H532" s="17" t="s">
        <v>888</v>
      </c>
      <c r="I532" s="17" t="s">
        <v>889</v>
      </c>
      <c r="J532" s="715"/>
      <c r="K532" s="775"/>
    </row>
    <row r="533" spans="1:11" s="218" customFormat="1" ht="48">
      <c r="A533" s="126">
        <v>1</v>
      </c>
      <c r="B533" s="20" t="s">
        <v>361</v>
      </c>
      <c r="C533" s="21">
        <v>9</v>
      </c>
      <c r="D533" s="21">
        <v>23</v>
      </c>
      <c r="E533" s="17">
        <v>23</v>
      </c>
      <c r="F533" s="17">
        <v>13</v>
      </c>
      <c r="G533" s="17">
        <v>56.5</v>
      </c>
      <c r="H533" s="17">
        <v>4</v>
      </c>
      <c r="I533" s="17">
        <v>17.4</v>
      </c>
      <c r="J533" s="22" t="s">
        <v>362</v>
      </c>
      <c r="K533" s="21">
        <v>4</v>
      </c>
    </row>
    <row r="534" spans="1:11" s="218" customFormat="1" ht="27" customHeight="1">
      <c r="A534" s="126">
        <v>2</v>
      </c>
      <c r="B534" s="20" t="s">
        <v>363</v>
      </c>
      <c r="C534" s="21">
        <v>9</v>
      </c>
      <c r="D534" s="21">
        <v>23</v>
      </c>
      <c r="E534" s="17">
        <v>23</v>
      </c>
      <c r="F534" s="17">
        <v>13</v>
      </c>
      <c r="G534" s="17">
        <v>56.5</v>
      </c>
      <c r="H534" s="17">
        <v>4</v>
      </c>
      <c r="I534" s="17">
        <v>17.4</v>
      </c>
      <c r="J534" s="22" t="s">
        <v>364</v>
      </c>
      <c r="K534" s="21">
        <v>1</v>
      </c>
    </row>
    <row r="535" spans="1:11" s="218" customFormat="1" ht="27" customHeight="1">
      <c r="A535" s="126">
        <v>3</v>
      </c>
      <c r="B535" s="20" t="s">
        <v>365</v>
      </c>
      <c r="C535" s="21">
        <v>9</v>
      </c>
      <c r="D535" s="21">
        <v>14</v>
      </c>
      <c r="E535" s="17">
        <v>14</v>
      </c>
      <c r="F535" s="17">
        <v>2</v>
      </c>
      <c r="G535" s="17">
        <v>14.3</v>
      </c>
      <c r="H535" s="17">
        <v>1</v>
      </c>
      <c r="I535" s="17">
        <v>7.1</v>
      </c>
      <c r="J535" s="22" t="s">
        <v>366</v>
      </c>
      <c r="K535" s="21">
        <v>4</v>
      </c>
    </row>
    <row r="536" spans="1:11" s="218" customFormat="1" ht="27" customHeight="1">
      <c r="A536" s="126">
        <v>5</v>
      </c>
      <c r="B536" s="20" t="s">
        <v>367</v>
      </c>
      <c r="C536" s="21">
        <v>9</v>
      </c>
      <c r="D536" s="21">
        <v>22</v>
      </c>
      <c r="E536" s="17">
        <v>21</v>
      </c>
      <c r="F536" s="17">
        <v>6</v>
      </c>
      <c r="G536" s="17">
        <v>28.6</v>
      </c>
      <c r="H536" s="17">
        <v>2</v>
      </c>
      <c r="I536" s="17">
        <v>9.5</v>
      </c>
      <c r="J536" s="22" t="s">
        <v>369</v>
      </c>
      <c r="K536" s="21">
        <v>0</v>
      </c>
    </row>
    <row r="537" spans="1:11" s="218" customFormat="1" ht="15.75" customHeight="1">
      <c r="A537" s="126">
        <v>6</v>
      </c>
      <c r="B537" s="20" t="s">
        <v>371</v>
      </c>
      <c r="C537" s="21">
        <v>9</v>
      </c>
      <c r="D537" s="21">
        <v>5</v>
      </c>
      <c r="E537" s="17">
        <v>5</v>
      </c>
      <c r="F537" s="17">
        <v>2</v>
      </c>
      <c r="G537" s="17">
        <v>40</v>
      </c>
      <c r="H537" s="17">
        <v>2</v>
      </c>
      <c r="I537" s="17">
        <v>40</v>
      </c>
      <c r="J537" s="20" t="s">
        <v>372</v>
      </c>
      <c r="K537" s="21">
        <v>1</v>
      </c>
    </row>
    <row r="538" spans="1:11" s="218" customFormat="1" ht="24.75" customHeight="1">
      <c r="A538" s="126">
        <v>7</v>
      </c>
      <c r="B538" s="20" t="s">
        <v>373</v>
      </c>
      <c r="C538" s="21">
        <v>9</v>
      </c>
      <c r="D538" s="21">
        <v>14</v>
      </c>
      <c r="E538" s="17">
        <v>12</v>
      </c>
      <c r="F538" s="17">
        <v>4</v>
      </c>
      <c r="G538" s="17">
        <v>33.3</v>
      </c>
      <c r="H538" s="17">
        <v>3</v>
      </c>
      <c r="I538" s="17">
        <v>25</v>
      </c>
      <c r="J538" s="22" t="s">
        <v>86</v>
      </c>
      <c r="K538" s="21">
        <v>2</v>
      </c>
    </row>
    <row r="539" spans="1:11" s="218" customFormat="1" ht="15.75" customHeight="1">
      <c r="A539" s="126">
        <v>8</v>
      </c>
      <c r="B539" s="20" t="s">
        <v>374</v>
      </c>
      <c r="C539" s="21">
        <v>9</v>
      </c>
      <c r="D539" s="21">
        <v>11</v>
      </c>
      <c r="E539" s="17">
        <v>11</v>
      </c>
      <c r="F539" s="17">
        <v>4</v>
      </c>
      <c r="G539" s="17">
        <v>36.4</v>
      </c>
      <c r="H539" s="17">
        <v>1</v>
      </c>
      <c r="I539" s="17">
        <v>9.1</v>
      </c>
      <c r="J539" s="22" t="s">
        <v>375</v>
      </c>
      <c r="K539" s="21">
        <v>1</v>
      </c>
    </row>
    <row r="540" spans="1:11" s="218" customFormat="1" ht="15.75" customHeight="1">
      <c r="A540" s="126">
        <v>9</v>
      </c>
      <c r="B540" s="20" t="s">
        <v>376</v>
      </c>
      <c r="C540" s="21">
        <v>9</v>
      </c>
      <c r="D540" s="21">
        <v>9</v>
      </c>
      <c r="E540" s="17">
        <v>9</v>
      </c>
      <c r="F540" s="17">
        <v>4</v>
      </c>
      <c r="G540" s="17">
        <v>44.4</v>
      </c>
      <c r="H540" s="17">
        <v>1</v>
      </c>
      <c r="I540" s="17">
        <v>11.1</v>
      </c>
      <c r="J540" s="22" t="s">
        <v>87</v>
      </c>
      <c r="K540" s="21">
        <v>3</v>
      </c>
    </row>
    <row r="541" spans="1:11" s="218" customFormat="1" ht="15.75" customHeight="1">
      <c r="A541" s="126">
        <v>10</v>
      </c>
      <c r="B541" s="20" t="s">
        <v>378</v>
      </c>
      <c r="C541" s="21">
        <v>9</v>
      </c>
      <c r="D541" s="21">
        <v>9</v>
      </c>
      <c r="E541" s="17">
        <v>9</v>
      </c>
      <c r="F541" s="17">
        <v>5</v>
      </c>
      <c r="G541" s="17">
        <v>55.5</v>
      </c>
      <c r="H541" s="17">
        <v>0</v>
      </c>
      <c r="I541" s="17">
        <v>0</v>
      </c>
      <c r="J541" s="22" t="s">
        <v>379</v>
      </c>
      <c r="K541" s="21">
        <v>2</v>
      </c>
    </row>
    <row r="542" spans="1:11" s="218" customFormat="1" ht="27" customHeight="1">
      <c r="A542" s="126">
        <v>11</v>
      </c>
      <c r="B542" s="20" t="s">
        <v>380</v>
      </c>
      <c r="C542" s="21">
        <v>9</v>
      </c>
      <c r="D542" s="21">
        <v>7</v>
      </c>
      <c r="E542" s="17">
        <v>7</v>
      </c>
      <c r="F542" s="17">
        <v>1</v>
      </c>
      <c r="G542" s="17">
        <v>14.3</v>
      </c>
      <c r="H542" s="17">
        <v>0</v>
      </c>
      <c r="I542" s="17">
        <v>0</v>
      </c>
      <c r="J542" s="22" t="s">
        <v>381</v>
      </c>
      <c r="K542" s="21">
        <v>2</v>
      </c>
    </row>
    <row r="543" spans="1:11" s="218" customFormat="1" ht="27" customHeight="1">
      <c r="A543" s="126">
        <v>12</v>
      </c>
      <c r="B543" s="23" t="s">
        <v>382</v>
      </c>
      <c r="C543" s="24">
        <v>9</v>
      </c>
      <c r="D543" s="24">
        <v>13</v>
      </c>
      <c r="E543" s="17">
        <v>13</v>
      </c>
      <c r="F543" s="17">
        <v>4</v>
      </c>
      <c r="G543" s="17">
        <v>30.8</v>
      </c>
      <c r="H543" s="17">
        <v>3</v>
      </c>
      <c r="I543" s="17">
        <v>23.1</v>
      </c>
      <c r="J543" s="22" t="s">
        <v>383</v>
      </c>
      <c r="K543" s="26">
        <v>1</v>
      </c>
    </row>
    <row r="544" spans="1:11" s="218" customFormat="1" ht="27" customHeight="1">
      <c r="A544" s="126">
        <v>13</v>
      </c>
      <c r="B544" s="20" t="s">
        <v>384</v>
      </c>
      <c r="C544" s="21">
        <v>9</v>
      </c>
      <c r="D544" s="21">
        <v>11</v>
      </c>
      <c r="E544" s="17">
        <v>11</v>
      </c>
      <c r="F544" s="17">
        <v>6</v>
      </c>
      <c r="G544" s="17">
        <v>54.5</v>
      </c>
      <c r="H544" s="17">
        <v>1</v>
      </c>
      <c r="I544" s="17">
        <v>9.1</v>
      </c>
      <c r="J544" s="22" t="s">
        <v>385</v>
      </c>
      <c r="K544" s="21">
        <v>0</v>
      </c>
    </row>
    <row r="545" spans="1:11" s="218" customFormat="1" ht="27" customHeight="1">
      <c r="A545" s="126">
        <v>14</v>
      </c>
      <c r="B545" s="20" t="s">
        <v>386</v>
      </c>
      <c r="C545" s="21">
        <v>9</v>
      </c>
      <c r="D545" s="21">
        <v>13</v>
      </c>
      <c r="E545" s="17">
        <v>13</v>
      </c>
      <c r="F545" s="17">
        <v>8</v>
      </c>
      <c r="G545" s="17">
        <v>61.5</v>
      </c>
      <c r="H545" s="17">
        <v>3</v>
      </c>
      <c r="I545" s="17">
        <v>23.1</v>
      </c>
      <c r="J545" s="22" t="s">
        <v>387</v>
      </c>
      <c r="K545" s="21">
        <v>1</v>
      </c>
    </row>
    <row r="546" spans="1:11" s="218" customFormat="1" ht="27" customHeight="1">
      <c r="A546" s="126">
        <v>15</v>
      </c>
      <c r="B546" s="20" t="s">
        <v>388</v>
      </c>
      <c r="C546" s="21">
        <v>9</v>
      </c>
      <c r="D546" s="21">
        <v>11</v>
      </c>
      <c r="E546" s="17">
        <v>11</v>
      </c>
      <c r="F546" s="17">
        <v>3</v>
      </c>
      <c r="G546" s="17">
        <v>27.3</v>
      </c>
      <c r="H546" s="17">
        <v>0</v>
      </c>
      <c r="I546" s="17">
        <v>0</v>
      </c>
      <c r="J546" s="22" t="s">
        <v>389</v>
      </c>
      <c r="K546" s="21">
        <v>3</v>
      </c>
    </row>
    <row r="547" spans="1:11" s="218" customFormat="1" ht="48">
      <c r="A547" s="126">
        <v>16</v>
      </c>
      <c r="B547" s="20" t="s">
        <v>390</v>
      </c>
      <c r="C547" s="21">
        <v>9</v>
      </c>
      <c r="D547" s="27">
        <v>3</v>
      </c>
      <c r="E547" s="17">
        <v>3</v>
      </c>
      <c r="F547" s="17">
        <v>1</v>
      </c>
      <c r="G547" s="17">
        <v>33.3</v>
      </c>
      <c r="H547" s="17">
        <v>1</v>
      </c>
      <c r="I547" s="17">
        <v>33.3</v>
      </c>
      <c r="J547" s="22" t="s">
        <v>391</v>
      </c>
      <c r="K547" s="21">
        <v>1</v>
      </c>
    </row>
    <row r="548" spans="1:11" s="218" customFormat="1" ht="48">
      <c r="A548" s="126">
        <v>17</v>
      </c>
      <c r="B548" s="20" t="s">
        <v>392</v>
      </c>
      <c r="C548" s="21">
        <v>9</v>
      </c>
      <c r="D548" s="27">
        <v>3</v>
      </c>
      <c r="E548" s="17">
        <v>3</v>
      </c>
      <c r="F548" s="17">
        <v>2</v>
      </c>
      <c r="G548" s="17">
        <v>66.7</v>
      </c>
      <c r="H548" s="17">
        <v>1</v>
      </c>
      <c r="I548" s="17">
        <v>33.3</v>
      </c>
      <c r="J548" s="22" t="s">
        <v>393</v>
      </c>
      <c r="K548" s="21">
        <v>0</v>
      </c>
    </row>
    <row r="549" spans="1:11" ht="48">
      <c r="A549" s="126">
        <v>18</v>
      </c>
      <c r="B549" s="20" t="s">
        <v>394</v>
      </c>
      <c r="C549" s="21">
        <v>9</v>
      </c>
      <c r="D549" s="27">
        <v>5</v>
      </c>
      <c r="E549" s="17">
        <v>5</v>
      </c>
      <c r="F549" s="17">
        <v>3</v>
      </c>
      <c r="G549" s="17">
        <v>60</v>
      </c>
      <c r="H549" s="17">
        <v>1</v>
      </c>
      <c r="I549" s="17">
        <v>20</v>
      </c>
      <c r="J549" s="22" t="s">
        <v>395</v>
      </c>
      <c r="K549" s="21">
        <v>1</v>
      </c>
    </row>
    <row r="550" spans="1:11" ht="63.75">
      <c r="A550" s="126">
        <v>19</v>
      </c>
      <c r="B550" s="20" t="s">
        <v>396</v>
      </c>
      <c r="C550" s="21">
        <v>9</v>
      </c>
      <c r="D550" s="27">
        <v>3</v>
      </c>
      <c r="E550" s="17">
        <v>3</v>
      </c>
      <c r="F550" s="17">
        <v>2</v>
      </c>
      <c r="G550" s="17">
        <v>66.7</v>
      </c>
      <c r="H550" s="17">
        <v>0</v>
      </c>
      <c r="I550" s="17">
        <v>0</v>
      </c>
      <c r="J550" s="20" t="s">
        <v>397</v>
      </c>
      <c r="K550" s="21">
        <v>0</v>
      </c>
    </row>
    <row r="551" spans="1:11" ht="48">
      <c r="A551" s="126">
        <v>20</v>
      </c>
      <c r="B551" s="23" t="s">
        <v>398</v>
      </c>
      <c r="C551" s="24">
        <v>9</v>
      </c>
      <c r="D551" s="28">
        <v>3</v>
      </c>
      <c r="E551" s="17">
        <v>2</v>
      </c>
      <c r="F551" s="17">
        <v>2</v>
      </c>
      <c r="G551" s="17">
        <v>100</v>
      </c>
      <c r="H551" s="17">
        <v>2</v>
      </c>
      <c r="I551" s="17">
        <v>100</v>
      </c>
      <c r="J551" s="22" t="s">
        <v>399</v>
      </c>
      <c r="K551" s="21">
        <v>1</v>
      </c>
    </row>
    <row r="552" spans="1:11" ht="17.25" customHeight="1">
      <c r="A552" s="126">
        <v>21</v>
      </c>
      <c r="B552" s="20" t="s">
        <v>400</v>
      </c>
      <c r="C552" s="21">
        <v>9</v>
      </c>
      <c r="D552" s="21">
        <v>8</v>
      </c>
      <c r="E552" s="17">
        <v>8</v>
      </c>
      <c r="F552" s="17">
        <v>0</v>
      </c>
      <c r="G552" s="17">
        <v>0</v>
      </c>
      <c r="H552" s="17">
        <v>0</v>
      </c>
      <c r="I552" s="17">
        <v>0</v>
      </c>
      <c r="J552" s="22" t="s">
        <v>401</v>
      </c>
      <c r="K552" s="26">
        <v>1</v>
      </c>
    </row>
    <row r="553" spans="1:11" ht="17.25" customHeight="1">
      <c r="A553" s="126">
        <v>22</v>
      </c>
      <c r="B553" s="20" t="s">
        <v>402</v>
      </c>
      <c r="C553" s="21">
        <v>9</v>
      </c>
      <c r="D553" s="27">
        <v>8</v>
      </c>
      <c r="E553" s="17">
        <v>7</v>
      </c>
      <c r="F553" s="17">
        <v>2</v>
      </c>
      <c r="G553" s="17">
        <v>28.6</v>
      </c>
      <c r="H553" s="17">
        <v>0</v>
      </c>
      <c r="I553" s="17">
        <v>0</v>
      </c>
      <c r="J553" s="22" t="s">
        <v>403</v>
      </c>
      <c r="K553" s="21">
        <v>1</v>
      </c>
    </row>
    <row r="554" spans="1:11" ht="48">
      <c r="A554" s="126">
        <v>23</v>
      </c>
      <c r="B554" s="20" t="s">
        <v>404</v>
      </c>
      <c r="C554" s="21">
        <v>9</v>
      </c>
      <c r="D554" s="27">
        <v>5</v>
      </c>
      <c r="E554" s="17">
        <v>4</v>
      </c>
      <c r="F554" s="17">
        <v>4</v>
      </c>
      <c r="G554" s="17">
        <v>100</v>
      </c>
      <c r="H554" s="17">
        <v>1</v>
      </c>
      <c r="I554" s="17">
        <v>25</v>
      </c>
      <c r="J554" s="22" t="s">
        <v>88</v>
      </c>
      <c r="K554" s="21">
        <v>0</v>
      </c>
    </row>
    <row r="555" spans="1:11" ht="15">
      <c r="A555" s="29"/>
      <c r="B555" s="29"/>
      <c r="C555" s="29"/>
      <c r="D555" s="29">
        <f>SUM(D533:D554)</f>
        <v>223</v>
      </c>
      <c r="E555" s="29">
        <f>SUM(E533:E554)</f>
        <v>217</v>
      </c>
      <c r="F555" s="29">
        <f>SUM(F533:F554)</f>
        <v>91</v>
      </c>
      <c r="G555" s="29"/>
      <c r="H555" s="29">
        <f>SUM(H533:H554)</f>
        <v>31</v>
      </c>
      <c r="I555" s="29"/>
      <c r="J555" s="29"/>
      <c r="K555" s="29">
        <f>SUM(K533:K554)</f>
        <v>30</v>
      </c>
    </row>
    <row r="556" ht="26.25" customHeight="1" thickBot="1"/>
    <row r="557" spans="1:11" ht="26.25" customHeight="1">
      <c r="A557" s="776" t="s">
        <v>89</v>
      </c>
      <c r="B557" s="777"/>
      <c r="C557" s="777"/>
      <c r="D557" s="777"/>
      <c r="E557" s="777"/>
      <c r="F557" s="777"/>
      <c r="G557" s="777"/>
      <c r="H557" s="777"/>
      <c r="I557" s="777"/>
      <c r="J557" s="777"/>
      <c r="K557" s="778"/>
    </row>
    <row r="558" spans="1:11" ht="26.25" customHeight="1">
      <c r="A558" s="779" t="s">
        <v>84</v>
      </c>
      <c r="B558" s="780"/>
      <c r="C558" s="780"/>
      <c r="D558" s="780"/>
      <c r="E558" s="780"/>
      <c r="F558" s="780"/>
      <c r="G558" s="780"/>
      <c r="H558" s="780"/>
      <c r="I558" s="780"/>
      <c r="J558" s="780"/>
      <c r="K558" s="781"/>
    </row>
    <row r="559" spans="1:11" ht="26.25" customHeight="1">
      <c r="A559" s="718" t="s">
        <v>359</v>
      </c>
      <c r="B559" s="715" t="s">
        <v>895</v>
      </c>
      <c r="C559" s="715" t="s">
        <v>896</v>
      </c>
      <c r="D559" s="715" t="s">
        <v>85</v>
      </c>
      <c r="E559" s="715" t="s">
        <v>898</v>
      </c>
      <c r="F559" s="715" t="s">
        <v>885</v>
      </c>
      <c r="G559" s="715"/>
      <c r="H559" s="715" t="s">
        <v>886</v>
      </c>
      <c r="I559" s="715"/>
      <c r="J559" s="715" t="s">
        <v>45</v>
      </c>
      <c r="K559" s="775" t="s">
        <v>46</v>
      </c>
    </row>
    <row r="560" spans="1:11" ht="26.25" customHeight="1">
      <c r="A560" s="718"/>
      <c r="B560" s="715"/>
      <c r="C560" s="715"/>
      <c r="D560" s="715"/>
      <c r="E560" s="715"/>
      <c r="F560" s="715"/>
      <c r="G560" s="715"/>
      <c r="H560" s="715"/>
      <c r="I560" s="715"/>
      <c r="J560" s="715"/>
      <c r="K560" s="775"/>
    </row>
    <row r="561" spans="1:11" ht="12.75">
      <c r="A561" s="718"/>
      <c r="B561" s="715"/>
      <c r="C561" s="715"/>
      <c r="D561" s="715"/>
      <c r="E561" s="715"/>
      <c r="F561" s="17" t="s">
        <v>888</v>
      </c>
      <c r="G561" s="17" t="s">
        <v>889</v>
      </c>
      <c r="H561" s="17" t="s">
        <v>888</v>
      </c>
      <c r="I561" s="17" t="s">
        <v>889</v>
      </c>
      <c r="J561" s="715"/>
      <c r="K561" s="775"/>
    </row>
    <row r="562" spans="1:11" ht="48">
      <c r="A562" s="126">
        <v>1</v>
      </c>
      <c r="B562" s="20" t="s">
        <v>361</v>
      </c>
      <c r="C562" s="21">
        <v>9</v>
      </c>
      <c r="D562" s="21">
        <v>23</v>
      </c>
      <c r="E562" s="17">
        <v>23</v>
      </c>
      <c r="F562" s="17">
        <v>22</v>
      </c>
      <c r="G562" s="17">
        <v>95.7</v>
      </c>
      <c r="H562" s="17">
        <v>13</v>
      </c>
      <c r="I562" s="17">
        <v>56.5</v>
      </c>
      <c r="J562" s="22" t="s">
        <v>408</v>
      </c>
      <c r="K562" s="17">
        <v>1</v>
      </c>
    </row>
    <row r="563" spans="1:11" ht="26.25" customHeight="1">
      <c r="A563" s="126">
        <v>2</v>
      </c>
      <c r="B563" s="20" t="s">
        <v>363</v>
      </c>
      <c r="C563" s="21">
        <v>9</v>
      </c>
      <c r="D563" s="21">
        <v>23</v>
      </c>
      <c r="E563" s="17">
        <v>23</v>
      </c>
      <c r="F563" s="17">
        <v>21</v>
      </c>
      <c r="G563" s="17">
        <v>91.3</v>
      </c>
      <c r="H563" s="17">
        <v>8</v>
      </c>
      <c r="I563" s="17">
        <v>34.8</v>
      </c>
      <c r="J563" s="22" t="s">
        <v>409</v>
      </c>
      <c r="K563" s="17">
        <v>2</v>
      </c>
    </row>
    <row r="564" spans="1:11" ht="26.25" customHeight="1">
      <c r="A564" s="126">
        <v>3</v>
      </c>
      <c r="B564" s="20" t="s">
        <v>365</v>
      </c>
      <c r="C564" s="21">
        <v>9</v>
      </c>
      <c r="D564" s="21">
        <v>14</v>
      </c>
      <c r="E564" s="17">
        <v>13</v>
      </c>
      <c r="F564" s="17">
        <v>12</v>
      </c>
      <c r="G564" s="17">
        <v>92.3</v>
      </c>
      <c r="H564" s="17">
        <v>6</v>
      </c>
      <c r="I564" s="17">
        <v>46.2</v>
      </c>
      <c r="J564" s="22" t="s">
        <v>410</v>
      </c>
      <c r="K564" s="17">
        <v>1</v>
      </c>
    </row>
    <row r="565" spans="1:11" ht="26.25" customHeight="1">
      <c r="A565" s="126">
        <v>5</v>
      </c>
      <c r="B565" s="20" t="s">
        <v>367</v>
      </c>
      <c r="C565" s="21">
        <v>9</v>
      </c>
      <c r="D565" s="21">
        <v>22</v>
      </c>
      <c r="E565" s="17">
        <v>22</v>
      </c>
      <c r="F565" s="17">
        <v>22</v>
      </c>
      <c r="G565" s="17">
        <v>100</v>
      </c>
      <c r="H565" s="17">
        <v>13</v>
      </c>
      <c r="I565" s="17">
        <v>59.1</v>
      </c>
      <c r="J565" s="22" t="s">
        <v>411</v>
      </c>
      <c r="K565" s="17">
        <v>1</v>
      </c>
    </row>
    <row r="566" spans="1:11" ht="26.25" customHeight="1">
      <c r="A566" s="126">
        <v>6</v>
      </c>
      <c r="B566" s="20" t="s">
        <v>371</v>
      </c>
      <c r="C566" s="21">
        <v>9</v>
      </c>
      <c r="D566" s="21">
        <v>5</v>
      </c>
      <c r="E566" s="17">
        <v>5</v>
      </c>
      <c r="F566" s="17">
        <v>5</v>
      </c>
      <c r="G566" s="17">
        <v>100</v>
      </c>
      <c r="H566" s="17">
        <v>2</v>
      </c>
      <c r="I566" s="17">
        <v>40</v>
      </c>
      <c r="J566" s="22" t="s">
        <v>413</v>
      </c>
      <c r="K566" s="17">
        <v>0</v>
      </c>
    </row>
    <row r="567" spans="1:11" ht="26.25" customHeight="1">
      <c r="A567" s="126">
        <v>7</v>
      </c>
      <c r="B567" s="20" t="s">
        <v>373</v>
      </c>
      <c r="C567" s="21">
        <v>9</v>
      </c>
      <c r="D567" s="21">
        <v>14</v>
      </c>
      <c r="E567" s="17">
        <v>13</v>
      </c>
      <c r="F567" s="17">
        <v>11</v>
      </c>
      <c r="G567" s="17">
        <v>84.6</v>
      </c>
      <c r="H567" s="17">
        <v>3</v>
      </c>
      <c r="I567" s="17">
        <v>23.1</v>
      </c>
      <c r="J567" s="22" t="s">
        <v>415</v>
      </c>
      <c r="K567" s="17">
        <v>2</v>
      </c>
    </row>
    <row r="568" spans="1:11" ht="26.25" customHeight="1">
      <c r="A568" s="126">
        <v>8</v>
      </c>
      <c r="B568" s="20" t="s">
        <v>374</v>
      </c>
      <c r="C568" s="21">
        <v>9</v>
      </c>
      <c r="D568" s="21">
        <v>11</v>
      </c>
      <c r="E568" s="17">
        <v>11</v>
      </c>
      <c r="F568" s="17">
        <v>6</v>
      </c>
      <c r="G568" s="17">
        <v>54.5</v>
      </c>
      <c r="H568" s="17">
        <v>3</v>
      </c>
      <c r="I568" s="17">
        <v>27.3</v>
      </c>
      <c r="J568" s="22" t="s">
        <v>417</v>
      </c>
      <c r="K568" s="17">
        <v>2</v>
      </c>
    </row>
    <row r="569" spans="1:11" ht="26.25" customHeight="1">
      <c r="A569" s="126">
        <v>9</v>
      </c>
      <c r="B569" s="20" t="s">
        <v>376</v>
      </c>
      <c r="C569" s="21">
        <v>9</v>
      </c>
      <c r="D569" s="21">
        <v>9</v>
      </c>
      <c r="E569" s="17">
        <v>9</v>
      </c>
      <c r="F569" s="17">
        <v>7</v>
      </c>
      <c r="G569" s="17">
        <v>77.8</v>
      </c>
      <c r="H569" s="17">
        <v>5</v>
      </c>
      <c r="I569" s="17">
        <v>71.4</v>
      </c>
      <c r="J569" s="22" t="s">
        <v>418</v>
      </c>
      <c r="K569" s="17">
        <v>1</v>
      </c>
    </row>
    <row r="570" spans="1:11" ht="36">
      <c r="A570" s="126">
        <v>10</v>
      </c>
      <c r="B570" s="20" t="s">
        <v>378</v>
      </c>
      <c r="C570" s="21">
        <v>9</v>
      </c>
      <c r="D570" s="21">
        <v>9</v>
      </c>
      <c r="E570" s="17">
        <v>9</v>
      </c>
      <c r="F570" s="17">
        <v>9</v>
      </c>
      <c r="G570" s="17">
        <v>100</v>
      </c>
      <c r="H570" s="17">
        <v>4</v>
      </c>
      <c r="I570" s="17">
        <v>44.4</v>
      </c>
      <c r="J570" s="22" t="s">
        <v>419</v>
      </c>
      <c r="K570" s="17">
        <v>0</v>
      </c>
    </row>
    <row r="571" spans="1:11" ht="36">
      <c r="A571" s="126">
        <v>11</v>
      </c>
      <c r="B571" s="20" t="s">
        <v>380</v>
      </c>
      <c r="C571" s="21">
        <v>9</v>
      </c>
      <c r="D571" s="21">
        <v>7</v>
      </c>
      <c r="E571" s="17">
        <v>7</v>
      </c>
      <c r="F571" s="17">
        <v>7</v>
      </c>
      <c r="G571" s="17">
        <v>100</v>
      </c>
      <c r="H571" s="17">
        <v>1</v>
      </c>
      <c r="I571" s="17">
        <v>14.3</v>
      </c>
      <c r="J571" s="22" t="s">
        <v>420</v>
      </c>
      <c r="K571" s="17">
        <v>1</v>
      </c>
    </row>
    <row r="572" spans="1:11" ht="36">
      <c r="A572" s="126">
        <v>12</v>
      </c>
      <c r="B572" s="23" t="s">
        <v>382</v>
      </c>
      <c r="C572" s="24">
        <v>9</v>
      </c>
      <c r="D572" s="24">
        <v>13</v>
      </c>
      <c r="E572" s="17">
        <v>12</v>
      </c>
      <c r="F572" s="17">
        <v>11</v>
      </c>
      <c r="G572" s="17">
        <v>91.7</v>
      </c>
      <c r="H572" s="17">
        <v>5</v>
      </c>
      <c r="I572" s="17">
        <v>41.7</v>
      </c>
      <c r="J572" s="36" t="s">
        <v>422</v>
      </c>
      <c r="K572" s="35">
        <v>1</v>
      </c>
    </row>
    <row r="573" spans="1:11" ht="36">
      <c r="A573" s="126">
        <v>13</v>
      </c>
      <c r="B573" s="20" t="s">
        <v>384</v>
      </c>
      <c r="C573" s="21">
        <v>9</v>
      </c>
      <c r="D573" s="21">
        <v>11</v>
      </c>
      <c r="E573" s="17">
        <v>11</v>
      </c>
      <c r="F573" s="17">
        <v>11</v>
      </c>
      <c r="G573" s="17">
        <v>100</v>
      </c>
      <c r="H573" s="17">
        <v>6</v>
      </c>
      <c r="I573" s="17">
        <v>54.5</v>
      </c>
      <c r="J573" s="22" t="s">
        <v>423</v>
      </c>
      <c r="K573" s="17">
        <v>1</v>
      </c>
    </row>
    <row r="574" spans="1:11" ht="36">
      <c r="A574" s="126">
        <v>14</v>
      </c>
      <c r="B574" s="20" t="s">
        <v>386</v>
      </c>
      <c r="C574" s="21">
        <v>9</v>
      </c>
      <c r="D574" s="21">
        <v>13</v>
      </c>
      <c r="E574" s="17">
        <v>13</v>
      </c>
      <c r="F574" s="17">
        <v>12</v>
      </c>
      <c r="G574" s="17">
        <v>92.3</v>
      </c>
      <c r="H574" s="17">
        <v>7</v>
      </c>
      <c r="I574" s="17">
        <v>53.8</v>
      </c>
      <c r="J574" s="22" t="s">
        <v>425</v>
      </c>
      <c r="K574" s="17">
        <v>1</v>
      </c>
    </row>
    <row r="575" spans="1:11" ht="36">
      <c r="A575" s="126">
        <v>15</v>
      </c>
      <c r="B575" s="20" t="s">
        <v>388</v>
      </c>
      <c r="C575" s="21">
        <v>9</v>
      </c>
      <c r="D575" s="21">
        <v>11</v>
      </c>
      <c r="E575" s="17">
        <v>11</v>
      </c>
      <c r="F575" s="17">
        <v>7</v>
      </c>
      <c r="G575" s="17">
        <v>63.6</v>
      </c>
      <c r="H575" s="17">
        <v>3</v>
      </c>
      <c r="I575" s="17">
        <v>27.3</v>
      </c>
      <c r="J575" s="22" t="s">
        <v>427</v>
      </c>
      <c r="K575" s="17">
        <v>3</v>
      </c>
    </row>
    <row r="576" spans="1:11" ht="36">
      <c r="A576" s="126">
        <v>16</v>
      </c>
      <c r="B576" s="20" t="s">
        <v>390</v>
      </c>
      <c r="C576" s="21">
        <v>9</v>
      </c>
      <c r="D576" s="27">
        <v>3</v>
      </c>
      <c r="E576" s="17">
        <v>3</v>
      </c>
      <c r="F576" s="17">
        <v>3</v>
      </c>
      <c r="G576" s="17">
        <v>100</v>
      </c>
      <c r="H576" s="17">
        <v>1</v>
      </c>
      <c r="I576" s="17">
        <v>33.3</v>
      </c>
      <c r="J576" s="22" t="s">
        <v>428</v>
      </c>
      <c r="K576" s="17">
        <v>0</v>
      </c>
    </row>
    <row r="577" spans="1:11" ht="36">
      <c r="A577" s="126">
        <v>17</v>
      </c>
      <c r="B577" s="20" t="s">
        <v>392</v>
      </c>
      <c r="C577" s="21">
        <v>9</v>
      </c>
      <c r="D577" s="27">
        <v>3</v>
      </c>
      <c r="E577" s="17">
        <v>3</v>
      </c>
      <c r="F577" s="17">
        <v>3</v>
      </c>
      <c r="G577" s="17">
        <v>100</v>
      </c>
      <c r="H577" s="17">
        <v>1</v>
      </c>
      <c r="I577" s="17">
        <v>33.3</v>
      </c>
      <c r="J577" s="22" t="s">
        <v>429</v>
      </c>
      <c r="K577" s="17">
        <v>0</v>
      </c>
    </row>
    <row r="578" spans="1:11" ht="36">
      <c r="A578" s="126">
        <v>18</v>
      </c>
      <c r="B578" s="20" t="s">
        <v>394</v>
      </c>
      <c r="C578" s="21">
        <v>9</v>
      </c>
      <c r="D578" s="27">
        <v>5</v>
      </c>
      <c r="E578" s="17">
        <v>5</v>
      </c>
      <c r="F578" s="17">
        <v>5</v>
      </c>
      <c r="G578" s="17">
        <v>100</v>
      </c>
      <c r="H578" s="17">
        <v>2</v>
      </c>
      <c r="I578" s="17">
        <v>40</v>
      </c>
      <c r="J578" s="22" t="s">
        <v>431</v>
      </c>
      <c r="K578" s="17">
        <v>0</v>
      </c>
    </row>
    <row r="579" spans="1:11" ht="36">
      <c r="A579" s="126">
        <v>19</v>
      </c>
      <c r="B579" s="20" t="s">
        <v>396</v>
      </c>
      <c r="C579" s="21">
        <v>9</v>
      </c>
      <c r="D579" s="27">
        <v>3</v>
      </c>
      <c r="E579" s="17">
        <v>3</v>
      </c>
      <c r="F579" s="17">
        <v>3</v>
      </c>
      <c r="G579" s="17">
        <v>100</v>
      </c>
      <c r="H579" s="17">
        <v>0</v>
      </c>
      <c r="I579" s="17">
        <v>0</v>
      </c>
      <c r="J579" s="22" t="s">
        <v>432</v>
      </c>
      <c r="K579" s="17">
        <v>1</v>
      </c>
    </row>
    <row r="580" spans="1:11" ht="36">
      <c r="A580" s="126">
        <v>20</v>
      </c>
      <c r="B580" s="23" t="s">
        <v>398</v>
      </c>
      <c r="C580" s="24">
        <v>9</v>
      </c>
      <c r="D580" s="28">
        <v>3</v>
      </c>
      <c r="E580" s="17">
        <v>2</v>
      </c>
      <c r="F580" s="17">
        <v>2</v>
      </c>
      <c r="G580" s="17">
        <v>100</v>
      </c>
      <c r="H580" s="17">
        <v>2</v>
      </c>
      <c r="I580" s="17">
        <v>100</v>
      </c>
      <c r="J580" s="36" t="s">
        <v>433</v>
      </c>
      <c r="K580" s="35">
        <v>0</v>
      </c>
    </row>
    <row r="581" spans="1:11" ht="36">
      <c r="A581" s="126">
        <v>21</v>
      </c>
      <c r="B581" s="20" t="s">
        <v>400</v>
      </c>
      <c r="C581" s="21">
        <v>9</v>
      </c>
      <c r="D581" s="21">
        <v>8</v>
      </c>
      <c r="E581" s="17">
        <v>7</v>
      </c>
      <c r="F581" s="17">
        <v>7</v>
      </c>
      <c r="G581" s="17">
        <v>100</v>
      </c>
      <c r="H581" s="17">
        <v>1</v>
      </c>
      <c r="I581" s="17">
        <v>14.3</v>
      </c>
      <c r="J581" s="22" t="s">
        <v>434</v>
      </c>
      <c r="K581" s="17">
        <v>1</v>
      </c>
    </row>
    <row r="582" spans="1:11" ht="60">
      <c r="A582" s="126">
        <v>22</v>
      </c>
      <c r="B582" s="20" t="s">
        <v>402</v>
      </c>
      <c r="C582" s="21">
        <v>9</v>
      </c>
      <c r="D582" s="27">
        <v>8</v>
      </c>
      <c r="E582" s="17">
        <v>7</v>
      </c>
      <c r="F582" s="17">
        <v>7</v>
      </c>
      <c r="G582" s="17">
        <v>100</v>
      </c>
      <c r="H582" s="17">
        <v>5</v>
      </c>
      <c r="I582" s="17">
        <v>71.4</v>
      </c>
      <c r="J582" s="22" t="s">
        <v>436</v>
      </c>
      <c r="K582" s="17">
        <v>1</v>
      </c>
    </row>
    <row r="583" spans="1:11" ht="48">
      <c r="A583" s="126">
        <v>23</v>
      </c>
      <c r="B583" s="20" t="s">
        <v>404</v>
      </c>
      <c r="C583" s="21">
        <v>9</v>
      </c>
      <c r="D583" s="27">
        <v>5</v>
      </c>
      <c r="E583" s="17">
        <v>4</v>
      </c>
      <c r="F583" s="17">
        <v>4</v>
      </c>
      <c r="G583" s="17">
        <v>100</v>
      </c>
      <c r="H583" s="17">
        <v>2</v>
      </c>
      <c r="I583" s="17">
        <v>50</v>
      </c>
      <c r="J583" s="22" t="s">
        <v>438</v>
      </c>
      <c r="K583" s="17">
        <v>0</v>
      </c>
    </row>
    <row r="584" spans="1:11" ht="15">
      <c r="A584" s="29"/>
      <c r="B584" s="29"/>
      <c r="C584" s="29"/>
      <c r="D584" s="29">
        <f>SUM(D562:D583)</f>
        <v>223</v>
      </c>
      <c r="E584" s="29">
        <f aca="true" t="shared" si="22" ref="E584:K584">SUM(E562:E583)</f>
        <v>216</v>
      </c>
      <c r="F584" s="29">
        <f>SUM(F562:F583)</f>
        <v>197</v>
      </c>
      <c r="G584" s="29">
        <v>91.2</v>
      </c>
      <c r="H584" s="29">
        <f t="shared" si="22"/>
        <v>93</v>
      </c>
      <c r="I584" s="29">
        <v>44.3</v>
      </c>
      <c r="J584" s="29"/>
      <c r="K584" s="29">
        <f t="shared" si="22"/>
        <v>20</v>
      </c>
    </row>
    <row r="585" spans="1:11" ht="15">
      <c r="A585" s="248"/>
      <c r="B585" s="248"/>
      <c r="C585" s="248"/>
      <c r="D585" s="248"/>
      <c r="E585" s="248"/>
      <c r="F585" s="248"/>
      <c r="G585" s="248"/>
      <c r="H585" s="248"/>
      <c r="I585" s="248"/>
      <c r="J585" s="248"/>
      <c r="K585" s="248"/>
    </row>
    <row r="586" ht="13.5" thickBot="1"/>
    <row r="587" spans="1:11" ht="12.75">
      <c r="A587" s="795" t="s">
        <v>41</v>
      </c>
      <c r="B587" s="801"/>
      <c r="C587" s="801"/>
      <c r="D587" s="801"/>
      <c r="E587" s="801"/>
      <c r="F587" s="801"/>
      <c r="G587" s="801"/>
      <c r="H587" s="801"/>
      <c r="I587" s="801"/>
      <c r="J587" s="801"/>
      <c r="K587" s="228"/>
    </row>
    <row r="588" spans="1:11" ht="12.75">
      <c r="A588" s="797" t="s">
        <v>42</v>
      </c>
      <c r="B588" s="798"/>
      <c r="C588" s="798"/>
      <c r="D588" s="798"/>
      <c r="E588" s="798"/>
      <c r="F588" s="798"/>
      <c r="G588" s="798"/>
      <c r="H588" s="798"/>
      <c r="I588" s="798"/>
      <c r="J588" s="798"/>
      <c r="K588" s="229"/>
    </row>
    <row r="589" spans="1:11" ht="12.75">
      <c r="A589" s="715" t="s">
        <v>359</v>
      </c>
      <c r="B589" s="715" t="s">
        <v>895</v>
      </c>
      <c r="C589" s="715" t="s">
        <v>896</v>
      </c>
      <c r="D589" s="715" t="s">
        <v>43</v>
      </c>
      <c r="E589" s="715" t="s">
        <v>898</v>
      </c>
      <c r="F589" s="715" t="s">
        <v>44</v>
      </c>
      <c r="G589" s="715"/>
      <c r="H589" s="800"/>
      <c r="I589" s="226"/>
      <c r="J589" s="715" t="s">
        <v>45</v>
      </c>
      <c r="K589" s="789" t="s">
        <v>46</v>
      </c>
    </row>
    <row r="590" spans="1:11" ht="96">
      <c r="A590" s="799"/>
      <c r="B590" s="715"/>
      <c r="C590" s="715"/>
      <c r="D590" s="715"/>
      <c r="E590" s="715"/>
      <c r="F590" s="17" t="s">
        <v>47</v>
      </c>
      <c r="G590" s="31" t="s">
        <v>48</v>
      </c>
      <c r="H590" s="17" t="s">
        <v>49</v>
      </c>
      <c r="I590" s="226"/>
      <c r="J590" s="800"/>
      <c r="K590" s="790"/>
    </row>
    <row r="591" spans="1:11" ht="48">
      <c r="A591" s="205">
        <v>1</v>
      </c>
      <c r="B591" s="206" t="s">
        <v>50</v>
      </c>
      <c r="C591" s="207">
        <v>11</v>
      </c>
      <c r="D591" s="208">
        <v>13</v>
      </c>
      <c r="E591" s="209">
        <v>13</v>
      </c>
      <c r="F591" s="208">
        <v>8.8</v>
      </c>
      <c r="G591" s="210">
        <v>12</v>
      </c>
      <c r="H591" s="223">
        <v>92.3</v>
      </c>
      <c r="I591" s="226"/>
      <c r="J591" s="211" t="s">
        <v>51</v>
      </c>
      <c r="K591" s="212">
        <v>1</v>
      </c>
    </row>
    <row r="592" spans="1:11" ht="36">
      <c r="A592" s="205">
        <v>2</v>
      </c>
      <c r="B592" s="206" t="s">
        <v>363</v>
      </c>
      <c r="C592" s="207">
        <v>11</v>
      </c>
      <c r="D592" s="208">
        <v>13</v>
      </c>
      <c r="E592" s="209">
        <v>13</v>
      </c>
      <c r="F592" s="209">
        <v>9.8</v>
      </c>
      <c r="G592" s="210">
        <v>13</v>
      </c>
      <c r="H592" s="223">
        <v>100</v>
      </c>
      <c r="I592" s="226"/>
      <c r="J592" s="211" t="s">
        <v>364</v>
      </c>
      <c r="K592" s="212">
        <v>1</v>
      </c>
    </row>
    <row r="593" spans="1:11" ht="48">
      <c r="A593" s="205">
        <v>3</v>
      </c>
      <c r="B593" s="206" t="s">
        <v>365</v>
      </c>
      <c r="C593" s="207">
        <v>11</v>
      </c>
      <c r="D593" s="208">
        <v>13</v>
      </c>
      <c r="E593" s="209">
        <v>13</v>
      </c>
      <c r="F593" s="208">
        <v>7.9</v>
      </c>
      <c r="G593" s="210">
        <v>12</v>
      </c>
      <c r="H593" s="223">
        <v>92.3</v>
      </c>
      <c r="I593" s="226"/>
      <c r="J593" s="211" t="s">
        <v>52</v>
      </c>
      <c r="K593" s="212">
        <v>1</v>
      </c>
    </row>
    <row r="594" spans="1:11" ht="48">
      <c r="A594" s="205">
        <v>4</v>
      </c>
      <c r="B594" s="206" t="s">
        <v>53</v>
      </c>
      <c r="C594" s="207">
        <v>11</v>
      </c>
      <c r="D594" s="208">
        <v>21</v>
      </c>
      <c r="E594" s="209">
        <v>21</v>
      </c>
      <c r="F594" s="208">
        <v>6.5</v>
      </c>
      <c r="G594" s="210">
        <v>19</v>
      </c>
      <c r="H594" s="223">
        <v>90.5</v>
      </c>
      <c r="I594" s="226"/>
      <c r="J594" s="211" t="s">
        <v>616</v>
      </c>
      <c r="K594" s="212">
        <v>2</v>
      </c>
    </row>
    <row r="595" spans="1:11" ht="48">
      <c r="A595" s="205">
        <v>5</v>
      </c>
      <c r="B595" s="206" t="s">
        <v>371</v>
      </c>
      <c r="C595" s="207">
        <v>11</v>
      </c>
      <c r="D595" s="208">
        <v>4</v>
      </c>
      <c r="E595" s="209">
        <v>4</v>
      </c>
      <c r="F595" s="208">
        <v>7.8</v>
      </c>
      <c r="G595" s="210">
        <v>4</v>
      </c>
      <c r="H595" s="223">
        <v>100</v>
      </c>
      <c r="I595" s="226"/>
      <c r="J595" s="211" t="s">
        <v>617</v>
      </c>
      <c r="K595" s="212">
        <v>0</v>
      </c>
    </row>
    <row r="596" spans="1:11" ht="36">
      <c r="A596" s="205">
        <v>6</v>
      </c>
      <c r="B596" s="206" t="s">
        <v>54</v>
      </c>
      <c r="C596" s="207">
        <v>11</v>
      </c>
      <c r="D596" s="208">
        <v>4</v>
      </c>
      <c r="E596" s="209">
        <v>4</v>
      </c>
      <c r="F596" s="208">
        <v>9.7</v>
      </c>
      <c r="G596" s="210">
        <v>3</v>
      </c>
      <c r="H596" s="223">
        <v>75</v>
      </c>
      <c r="I596" s="226"/>
      <c r="J596" s="211" t="s">
        <v>55</v>
      </c>
      <c r="K596" s="212">
        <v>1</v>
      </c>
    </row>
    <row r="597" spans="1:11" ht="36">
      <c r="A597" s="205">
        <v>7</v>
      </c>
      <c r="B597" s="206" t="s">
        <v>56</v>
      </c>
      <c r="C597" s="207">
        <v>11</v>
      </c>
      <c r="D597" s="208">
        <v>5</v>
      </c>
      <c r="E597" s="209">
        <v>5</v>
      </c>
      <c r="F597" s="210">
        <v>7.2</v>
      </c>
      <c r="G597" s="208">
        <v>5</v>
      </c>
      <c r="H597" s="213">
        <v>100</v>
      </c>
      <c r="I597" s="226"/>
      <c r="J597" s="214" t="s">
        <v>465</v>
      </c>
      <c r="K597" s="215">
        <v>0</v>
      </c>
    </row>
    <row r="598" spans="1:11" ht="17.25" customHeight="1">
      <c r="A598" s="205">
        <v>8</v>
      </c>
      <c r="B598" s="206" t="s">
        <v>378</v>
      </c>
      <c r="C598" s="207">
        <v>11</v>
      </c>
      <c r="D598" s="208">
        <v>8</v>
      </c>
      <c r="E598" s="209">
        <v>8</v>
      </c>
      <c r="F598" s="208">
        <v>8.6</v>
      </c>
      <c r="G598" s="210">
        <v>7</v>
      </c>
      <c r="H598" s="223">
        <v>87.5</v>
      </c>
      <c r="I598" s="226"/>
      <c r="J598" s="211" t="s">
        <v>57</v>
      </c>
      <c r="K598" s="212">
        <v>1</v>
      </c>
    </row>
    <row r="599" spans="1:11" ht="48">
      <c r="A599" s="205">
        <v>9</v>
      </c>
      <c r="B599" s="206" t="s">
        <v>380</v>
      </c>
      <c r="C599" s="207">
        <v>11</v>
      </c>
      <c r="D599" s="208">
        <v>5</v>
      </c>
      <c r="E599" s="209">
        <v>5</v>
      </c>
      <c r="F599" s="208">
        <v>6</v>
      </c>
      <c r="G599" s="210">
        <v>5</v>
      </c>
      <c r="H599" s="223">
        <v>100</v>
      </c>
      <c r="I599" s="226"/>
      <c r="J599" s="211" t="s">
        <v>58</v>
      </c>
      <c r="K599" s="212">
        <v>0</v>
      </c>
    </row>
    <row r="600" spans="1:11" ht="48">
      <c r="A600" s="205">
        <v>10</v>
      </c>
      <c r="B600" s="206" t="s">
        <v>59</v>
      </c>
      <c r="C600" s="207">
        <v>11</v>
      </c>
      <c r="D600" s="208">
        <v>9</v>
      </c>
      <c r="E600" s="209">
        <v>9</v>
      </c>
      <c r="F600" s="208">
        <v>9.3</v>
      </c>
      <c r="G600" s="210">
        <v>9</v>
      </c>
      <c r="H600" s="224">
        <v>100</v>
      </c>
      <c r="I600" s="226"/>
      <c r="J600" s="211" t="s">
        <v>60</v>
      </c>
      <c r="K600" s="212">
        <v>0</v>
      </c>
    </row>
    <row r="601" spans="1:11" ht="48">
      <c r="A601" s="205">
        <v>11</v>
      </c>
      <c r="B601" s="206" t="s">
        <v>384</v>
      </c>
      <c r="C601" s="207">
        <v>11</v>
      </c>
      <c r="D601" s="208">
        <v>9</v>
      </c>
      <c r="E601" s="209">
        <v>9</v>
      </c>
      <c r="F601" s="208">
        <v>6.8</v>
      </c>
      <c r="G601" s="210">
        <v>9</v>
      </c>
      <c r="H601" s="224">
        <v>100</v>
      </c>
      <c r="I601" s="226"/>
      <c r="J601" s="211" t="s">
        <v>61</v>
      </c>
      <c r="K601" s="212">
        <v>2</v>
      </c>
    </row>
    <row r="602" spans="1:11" ht="48">
      <c r="A602" s="205">
        <v>12</v>
      </c>
      <c r="B602" s="206" t="s">
        <v>424</v>
      </c>
      <c r="C602" s="207">
        <v>11</v>
      </c>
      <c r="D602" s="208">
        <v>7</v>
      </c>
      <c r="E602" s="209">
        <v>7</v>
      </c>
      <c r="F602" s="208">
        <v>7.3</v>
      </c>
      <c r="G602" s="210">
        <v>7</v>
      </c>
      <c r="H602" s="224">
        <v>100</v>
      </c>
      <c r="I602" s="226"/>
      <c r="J602" s="211" t="s">
        <v>62</v>
      </c>
      <c r="K602" s="212">
        <v>0</v>
      </c>
    </row>
    <row r="603" spans="1:11" ht="36">
      <c r="A603" s="205">
        <v>13</v>
      </c>
      <c r="B603" s="216" t="s">
        <v>918</v>
      </c>
      <c r="C603" s="207">
        <v>11</v>
      </c>
      <c r="D603" s="217">
        <v>7</v>
      </c>
      <c r="E603" s="209">
        <v>7</v>
      </c>
      <c r="F603" s="208">
        <v>11.4</v>
      </c>
      <c r="G603" s="210">
        <v>7</v>
      </c>
      <c r="H603" s="224">
        <v>100</v>
      </c>
      <c r="I603" s="226"/>
      <c r="J603" s="211" t="s">
        <v>63</v>
      </c>
      <c r="K603" s="212">
        <v>0</v>
      </c>
    </row>
    <row r="604" spans="1:11" ht="48">
      <c r="A604" s="205">
        <v>14</v>
      </c>
      <c r="B604" s="206" t="s">
        <v>390</v>
      </c>
      <c r="C604" s="207">
        <v>11</v>
      </c>
      <c r="D604" s="208">
        <v>4</v>
      </c>
      <c r="E604" s="209">
        <v>4</v>
      </c>
      <c r="F604" s="208">
        <v>9.25</v>
      </c>
      <c r="G604" s="210">
        <v>4</v>
      </c>
      <c r="H604" s="224">
        <v>100</v>
      </c>
      <c r="I604" s="226"/>
      <c r="J604" s="211" t="s">
        <v>64</v>
      </c>
      <c r="K604" s="212">
        <v>0</v>
      </c>
    </row>
    <row r="605" spans="1:11" ht="17.25" customHeight="1" thickBot="1">
      <c r="A605" s="220"/>
      <c r="B605" s="221" t="s">
        <v>65</v>
      </c>
      <c r="C605" s="221"/>
      <c r="D605" s="221">
        <f>SUM(D591:D604)</f>
        <v>122</v>
      </c>
      <c r="E605" s="221">
        <f>SUM(E591:E604)</f>
        <v>122</v>
      </c>
      <c r="F605" s="221">
        <v>8.2</v>
      </c>
      <c r="G605" s="221">
        <f>SUM(G591:G604)</f>
        <v>116</v>
      </c>
      <c r="H605" s="225">
        <v>95.1</v>
      </c>
      <c r="I605" s="230"/>
      <c r="J605" s="221"/>
      <c r="K605" s="222">
        <f>SUM(K591:K604)</f>
        <v>9</v>
      </c>
    </row>
    <row r="607" ht="17.25" customHeight="1" thickBot="1"/>
    <row r="608" spans="1:11" ht="17.25" customHeight="1">
      <c r="A608" s="795" t="s">
        <v>66</v>
      </c>
      <c r="B608" s="796"/>
      <c r="C608" s="796"/>
      <c r="D608" s="796"/>
      <c r="E608" s="796"/>
      <c r="F608" s="796"/>
      <c r="G608" s="796"/>
      <c r="H608" s="796"/>
      <c r="I608" s="796"/>
      <c r="J608" s="796"/>
      <c r="K608" s="228"/>
    </row>
    <row r="609" spans="1:11" ht="17.25" customHeight="1">
      <c r="A609" s="797" t="s">
        <v>42</v>
      </c>
      <c r="B609" s="798"/>
      <c r="C609" s="798"/>
      <c r="D609" s="798"/>
      <c r="E609" s="798"/>
      <c r="F609" s="798"/>
      <c r="G609" s="798"/>
      <c r="H609" s="798"/>
      <c r="I609" s="798"/>
      <c r="J609" s="798"/>
      <c r="K609" s="229"/>
    </row>
    <row r="610" spans="1:11" ht="17.25" customHeight="1">
      <c r="A610" s="785" t="s">
        <v>359</v>
      </c>
      <c r="B610" s="787" t="s">
        <v>895</v>
      </c>
      <c r="C610" s="787" t="s">
        <v>896</v>
      </c>
      <c r="D610" s="787" t="s">
        <v>43</v>
      </c>
      <c r="E610" s="787" t="s">
        <v>898</v>
      </c>
      <c r="F610" s="791" t="s">
        <v>67</v>
      </c>
      <c r="G610" s="791"/>
      <c r="H610" s="791"/>
      <c r="I610" s="227"/>
      <c r="J610" s="792" t="s">
        <v>45</v>
      </c>
      <c r="K610" s="794" t="s">
        <v>46</v>
      </c>
    </row>
    <row r="611" spans="1:11" ht="17.25" customHeight="1">
      <c r="A611" s="786"/>
      <c r="B611" s="788"/>
      <c r="C611" s="788"/>
      <c r="D611" s="788"/>
      <c r="E611" s="788"/>
      <c r="F611" s="35" t="s">
        <v>47</v>
      </c>
      <c r="G611" s="219" t="s">
        <v>48</v>
      </c>
      <c r="H611" s="237" t="s">
        <v>49</v>
      </c>
      <c r="I611" s="226"/>
      <c r="J611" s="793"/>
      <c r="K611" s="794"/>
    </row>
    <row r="612" spans="1:11" ht="36">
      <c r="A612" s="234">
        <v>1</v>
      </c>
      <c r="B612" s="36" t="s">
        <v>68</v>
      </c>
      <c r="C612" s="35">
        <v>11</v>
      </c>
      <c r="D612" s="35">
        <v>13</v>
      </c>
      <c r="E612" s="35">
        <v>13</v>
      </c>
      <c r="F612" s="35">
        <v>49</v>
      </c>
      <c r="G612" s="35">
        <v>13</v>
      </c>
      <c r="H612" s="237">
        <v>100</v>
      </c>
      <c r="I612" s="226"/>
      <c r="J612" s="239" t="s">
        <v>441</v>
      </c>
      <c r="K612" s="231">
        <v>1</v>
      </c>
    </row>
    <row r="613" spans="1:11" ht="36">
      <c r="A613" s="234">
        <v>2</v>
      </c>
      <c r="B613" s="36" t="s">
        <v>69</v>
      </c>
      <c r="C613" s="35">
        <v>11</v>
      </c>
      <c r="D613" s="35">
        <v>13</v>
      </c>
      <c r="E613" s="35">
        <v>13</v>
      </c>
      <c r="F613" s="35">
        <v>48</v>
      </c>
      <c r="G613" s="35">
        <v>13</v>
      </c>
      <c r="H613" s="237">
        <v>100</v>
      </c>
      <c r="I613" s="226"/>
      <c r="J613" s="239" t="s">
        <v>442</v>
      </c>
      <c r="K613" s="231">
        <v>0</v>
      </c>
    </row>
    <row r="614" spans="1:11" ht="36">
      <c r="A614" s="234">
        <v>3</v>
      </c>
      <c r="B614" s="36" t="s">
        <v>70</v>
      </c>
      <c r="C614" s="35">
        <v>11</v>
      </c>
      <c r="D614" s="35">
        <v>13</v>
      </c>
      <c r="E614" s="35">
        <v>13</v>
      </c>
      <c r="F614" s="35">
        <v>40.6</v>
      </c>
      <c r="G614" s="35">
        <v>13</v>
      </c>
      <c r="H614" s="237">
        <v>100</v>
      </c>
      <c r="I614" s="226"/>
      <c r="J614" s="239" t="s">
        <v>443</v>
      </c>
      <c r="K614" s="231">
        <v>1</v>
      </c>
    </row>
    <row r="615" spans="1:11" ht="48">
      <c r="A615" s="234">
        <v>4</v>
      </c>
      <c r="B615" s="36" t="s">
        <v>71</v>
      </c>
      <c r="C615" s="35">
        <v>11</v>
      </c>
      <c r="D615" s="35">
        <v>21</v>
      </c>
      <c r="E615" s="35">
        <v>21</v>
      </c>
      <c r="F615" s="35">
        <v>46.5</v>
      </c>
      <c r="G615" s="35">
        <v>21</v>
      </c>
      <c r="H615" s="237">
        <v>100</v>
      </c>
      <c r="I615" s="226"/>
      <c r="J615" s="239" t="s">
        <v>445</v>
      </c>
      <c r="K615" s="231">
        <v>3</v>
      </c>
    </row>
    <row r="616" spans="1:11" ht="48">
      <c r="A616" s="234">
        <v>5</v>
      </c>
      <c r="B616" s="36" t="s">
        <v>72</v>
      </c>
      <c r="C616" s="35">
        <v>11</v>
      </c>
      <c r="D616" s="35">
        <v>4</v>
      </c>
      <c r="E616" s="35">
        <v>4</v>
      </c>
      <c r="F616" s="35">
        <v>35.8</v>
      </c>
      <c r="G616" s="35">
        <v>4</v>
      </c>
      <c r="H616" s="237">
        <v>100</v>
      </c>
      <c r="I616" s="226"/>
      <c r="J616" s="239" t="s">
        <v>446</v>
      </c>
      <c r="K616" s="231">
        <v>0</v>
      </c>
    </row>
    <row r="617" spans="1:11" ht="36">
      <c r="A617" s="234">
        <v>6</v>
      </c>
      <c r="B617" s="36" t="s">
        <v>73</v>
      </c>
      <c r="C617" s="35">
        <v>11</v>
      </c>
      <c r="D617" s="35">
        <v>4</v>
      </c>
      <c r="E617" s="35">
        <v>4</v>
      </c>
      <c r="F617" s="35">
        <v>42.5</v>
      </c>
      <c r="G617" s="35">
        <v>4</v>
      </c>
      <c r="H617" s="237">
        <v>100</v>
      </c>
      <c r="I617" s="226"/>
      <c r="J617" s="239" t="s">
        <v>447</v>
      </c>
      <c r="K617" s="231">
        <v>1</v>
      </c>
    </row>
    <row r="618" spans="1:11" ht="36">
      <c r="A618" s="234">
        <v>7</v>
      </c>
      <c r="B618" s="36" t="s">
        <v>74</v>
      </c>
      <c r="C618" s="35">
        <v>11</v>
      </c>
      <c r="D618" s="35">
        <v>5</v>
      </c>
      <c r="E618" s="35">
        <v>5</v>
      </c>
      <c r="F618" s="35">
        <v>36.6</v>
      </c>
      <c r="G618" s="35">
        <v>5</v>
      </c>
      <c r="H618" s="237">
        <v>100</v>
      </c>
      <c r="I618" s="226"/>
      <c r="J618" s="239" t="s">
        <v>449</v>
      </c>
      <c r="K618" s="231">
        <v>0</v>
      </c>
    </row>
    <row r="619" spans="1:11" ht="36">
      <c r="A619" s="234">
        <v>8</v>
      </c>
      <c r="B619" s="36" t="s">
        <v>75</v>
      </c>
      <c r="C619" s="35">
        <v>11</v>
      </c>
      <c r="D619" s="35">
        <v>8</v>
      </c>
      <c r="E619" s="35">
        <v>8</v>
      </c>
      <c r="F619" s="35">
        <v>38.8</v>
      </c>
      <c r="G619" s="35">
        <v>8</v>
      </c>
      <c r="H619" s="237">
        <v>100</v>
      </c>
      <c r="I619" s="226"/>
      <c r="J619" s="239" t="s">
        <v>450</v>
      </c>
      <c r="K619" s="231">
        <v>0</v>
      </c>
    </row>
    <row r="620" spans="1:11" ht="36">
      <c r="A620" s="234">
        <v>9</v>
      </c>
      <c r="B620" s="36" t="s">
        <v>76</v>
      </c>
      <c r="C620" s="35">
        <v>11</v>
      </c>
      <c r="D620" s="35">
        <v>5</v>
      </c>
      <c r="E620" s="35">
        <v>5</v>
      </c>
      <c r="F620" s="35">
        <v>27.2</v>
      </c>
      <c r="G620" s="35">
        <v>5</v>
      </c>
      <c r="H620" s="237">
        <v>100</v>
      </c>
      <c r="I620" s="226"/>
      <c r="J620" s="239" t="s">
        <v>451</v>
      </c>
      <c r="K620" s="231">
        <v>0</v>
      </c>
    </row>
    <row r="621" spans="1:11" ht="36">
      <c r="A621" s="234">
        <v>10</v>
      </c>
      <c r="B621" s="36" t="s">
        <v>77</v>
      </c>
      <c r="C621" s="35">
        <v>11</v>
      </c>
      <c r="D621" s="35">
        <v>9</v>
      </c>
      <c r="E621" s="35">
        <v>9</v>
      </c>
      <c r="F621" s="35">
        <v>47</v>
      </c>
      <c r="G621" s="35">
        <v>9</v>
      </c>
      <c r="H621" s="237">
        <v>100</v>
      </c>
      <c r="I621" s="226"/>
      <c r="J621" s="239" t="s">
        <v>452</v>
      </c>
      <c r="K621" s="231">
        <v>0</v>
      </c>
    </row>
    <row r="622" spans="1:11" ht="48">
      <c r="A622" s="234">
        <v>11</v>
      </c>
      <c r="B622" s="36" t="s">
        <v>78</v>
      </c>
      <c r="C622" s="35">
        <v>11</v>
      </c>
      <c r="D622" s="35">
        <v>9</v>
      </c>
      <c r="E622" s="35">
        <v>8</v>
      </c>
      <c r="F622" s="35">
        <v>45.5</v>
      </c>
      <c r="G622" s="35">
        <v>8</v>
      </c>
      <c r="H622" s="237">
        <v>100</v>
      </c>
      <c r="I622" s="226"/>
      <c r="J622" s="239" t="s">
        <v>453</v>
      </c>
      <c r="K622" s="231">
        <v>1</v>
      </c>
    </row>
    <row r="623" spans="1:11" ht="36">
      <c r="A623" s="234">
        <v>12</v>
      </c>
      <c r="B623" s="36" t="s">
        <v>79</v>
      </c>
      <c r="C623" s="35">
        <v>11</v>
      </c>
      <c r="D623" s="35">
        <v>7</v>
      </c>
      <c r="E623" s="35">
        <v>7</v>
      </c>
      <c r="F623" s="35">
        <v>43</v>
      </c>
      <c r="G623" s="35">
        <v>7</v>
      </c>
      <c r="H623" s="237">
        <v>100</v>
      </c>
      <c r="I623" s="226"/>
      <c r="J623" s="239" t="s">
        <v>455</v>
      </c>
      <c r="K623" s="231">
        <v>0</v>
      </c>
    </row>
    <row r="624" spans="1:11" ht="36">
      <c r="A624" s="234">
        <v>13</v>
      </c>
      <c r="B624" s="36" t="s">
        <v>80</v>
      </c>
      <c r="C624" s="35">
        <v>11</v>
      </c>
      <c r="D624" s="35">
        <v>7</v>
      </c>
      <c r="E624" s="35">
        <v>7</v>
      </c>
      <c r="F624" s="35">
        <v>41.4</v>
      </c>
      <c r="G624" s="35">
        <v>7</v>
      </c>
      <c r="H624" s="237">
        <v>100</v>
      </c>
      <c r="I624" s="226"/>
      <c r="J624" s="239" t="s">
        <v>456</v>
      </c>
      <c r="K624" s="231">
        <v>0</v>
      </c>
    </row>
    <row r="625" spans="1:11" ht="48">
      <c r="A625" s="235">
        <v>14</v>
      </c>
      <c r="B625" s="236" t="s">
        <v>81</v>
      </c>
      <c r="C625" s="232">
        <v>11</v>
      </c>
      <c r="D625" s="232">
        <v>4</v>
      </c>
      <c r="E625" s="232">
        <v>4</v>
      </c>
      <c r="F625" s="232">
        <v>50.3</v>
      </c>
      <c r="G625" s="232">
        <v>4</v>
      </c>
      <c r="H625" s="238">
        <v>100</v>
      </c>
      <c r="I625" s="226"/>
      <c r="J625" s="240" t="s">
        <v>457</v>
      </c>
      <c r="K625" s="233">
        <v>0</v>
      </c>
    </row>
    <row r="626" spans="1:11" ht="17.25" customHeight="1" thickBot="1">
      <c r="A626" s="241"/>
      <c r="B626" s="242" t="s">
        <v>82</v>
      </c>
      <c r="C626" s="242"/>
      <c r="D626" s="242">
        <f>SUM(D612:D625)</f>
        <v>122</v>
      </c>
      <c r="E626" s="242">
        <f>SUM(E612:E625)</f>
        <v>121</v>
      </c>
      <c r="F626" s="242">
        <v>42.5</v>
      </c>
      <c r="G626" s="242">
        <f>SUM(G612:G625)</f>
        <v>121</v>
      </c>
      <c r="H626" s="243">
        <v>100</v>
      </c>
      <c r="I626" s="230"/>
      <c r="J626" s="244"/>
      <c r="K626" s="245">
        <f>SUM(K612:K625)</f>
        <v>7</v>
      </c>
    </row>
  </sheetData>
  <sheetProtection selectLockedCells="1" selectUnlockedCells="1"/>
  <mergeCells count="289">
    <mergeCell ref="A44:K44"/>
    <mergeCell ref="A45:K45"/>
    <mergeCell ref="A46:K46"/>
    <mergeCell ref="A164:A165"/>
    <mergeCell ref="B164:B165"/>
    <mergeCell ref="C164:C165"/>
    <mergeCell ref="C160:C161"/>
    <mergeCell ref="J101:J102"/>
    <mergeCell ref="A98:K98"/>
    <mergeCell ref="A99:K99"/>
    <mergeCell ref="L160:L161"/>
    <mergeCell ref="A162:A163"/>
    <mergeCell ref="B162:B163"/>
    <mergeCell ref="C162:C163"/>
    <mergeCell ref="D160:D161"/>
    <mergeCell ref="E160:E161"/>
    <mergeCell ref="F160:F161"/>
    <mergeCell ref="G160:H160"/>
    <mergeCell ref="I160:J160"/>
    <mergeCell ref="K160:K161"/>
    <mergeCell ref="A192:A193"/>
    <mergeCell ref="B192:B193"/>
    <mergeCell ref="C192:C193"/>
    <mergeCell ref="K192:K193"/>
    <mergeCell ref="I190:J190"/>
    <mergeCell ref="K190:K191"/>
    <mergeCell ref="A194:A195"/>
    <mergeCell ref="B194:B195"/>
    <mergeCell ref="C194:C195"/>
    <mergeCell ref="K194:K195"/>
    <mergeCell ref="A189:L189"/>
    <mergeCell ref="A190:A191"/>
    <mergeCell ref="C190:C191"/>
    <mergeCell ref="D190:D191"/>
    <mergeCell ref="E190:E191"/>
    <mergeCell ref="G190:H190"/>
    <mergeCell ref="L190:L191"/>
    <mergeCell ref="F81:G81"/>
    <mergeCell ref="H81:I81"/>
    <mergeCell ref="J81:J82"/>
    <mergeCell ref="K81:K82"/>
    <mergeCell ref="A187:L187"/>
    <mergeCell ref="A188:L188"/>
    <mergeCell ref="A158:L158"/>
    <mergeCell ref="A160:A161"/>
    <mergeCell ref="B160:B161"/>
    <mergeCell ref="K101:K102"/>
    <mergeCell ref="A77:K77"/>
    <mergeCell ref="A78:K78"/>
    <mergeCell ref="A79:K79"/>
    <mergeCell ref="A81:A82"/>
    <mergeCell ref="B81:B82"/>
    <mergeCell ref="C81:C82"/>
    <mergeCell ref="D81:D82"/>
    <mergeCell ref="E81:E82"/>
    <mergeCell ref="A97:K97"/>
    <mergeCell ref="A101:A102"/>
    <mergeCell ref="B101:B102"/>
    <mergeCell ref="C101:C102"/>
    <mergeCell ref="D101:D102"/>
    <mergeCell ref="E101:E102"/>
    <mergeCell ref="F101:G101"/>
    <mergeCell ref="H101:I101"/>
    <mergeCell ref="D120:D121"/>
    <mergeCell ref="E120:E121"/>
    <mergeCell ref="F120:G120"/>
    <mergeCell ref="H120:I120"/>
    <mergeCell ref="J120:J121"/>
    <mergeCell ref="K120:K121"/>
    <mergeCell ref="F141:G141"/>
    <mergeCell ref="H141:I141"/>
    <mergeCell ref="J141:J142"/>
    <mergeCell ref="K141:K142"/>
    <mergeCell ref="A116:K116"/>
    <mergeCell ref="A117:K117"/>
    <mergeCell ref="A118:K118"/>
    <mergeCell ref="A120:A121"/>
    <mergeCell ref="B120:B121"/>
    <mergeCell ref="C120:C121"/>
    <mergeCell ref="J397:J398"/>
    <mergeCell ref="K397:K398"/>
    <mergeCell ref="A137:K137"/>
    <mergeCell ref="A138:K138"/>
    <mergeCell ref="A139:K139"/>
    <mergeCell ref="A141:A142"/>
    <mergeCell ref="B141:B142"/>
    <mergeCell ref="C141:C142"/>
    <mergeCell ref="D141:D142"/>
    <mergeCell ref="E141:E142"/>
    <mergeCell ref="K362:K363"/>
    <mergeCell ref="A394:K394"/>
    <mergeCell ref="A395:K395"/>
    <mergeCell ref="A396:K396"/>
    <mergeCell ref="A397:A398"/>
    <mergeCell ref="B397:B398"/>
    <mergeCell ref="C397:C398"/>
    <mergeCell ref="D397:D398"/>
    <mergeCell ref="F397:G397"/>
    <mergeCell ref="H397:I397"/>
    <mergeCell ref="A359:K359"/>
    <mergeCell ref="A360:K360"/>
    <mergeCell ref="A361:K361"/>
    <mergeCell ref="A362:A363"/>
    <mergeCell ref="B362:B363"/>
    <mergeCell ref="C362:C363"/>
    <mergeCell ref="D362:D363"/>
    <mergeCell ref="F362:G362"/>
    <mergeCell ref="H362:I362"/>
    <mergeCell ref="J362:J363"/>
    <mergeCell ref="A217:K217"/>
    <mergeCell ref="A218:K218"/>
    <mergeCell ref="A219:K219"/>
    <mergeCell ref="F220:G220"/>
    <mergeCell ref="H220:I220"/>
    <mergeCell ref="J220:J221"/>
    <mergeCell ref="K220:K221"/>
    <mergeCell ref="A236:K236"/>
    <mergeCell ref="A237:K237"/>
    <mergeCell ref="A238:K238"/>
    <mergeCell ref="B220:B221"/>
    <mergeCell ref="C220:C221"/>
    <mergeCell ref="D220:D221"/>
    <mergeCell ref="E220:E221"/>
    <mergeCell ref="A220:A221"/>
    <mergeCell ref="A529:K529"/>
    <mergeCell ref="A528:K528"/>
    <mergeCell ref="A488:K488"/>
    <mergeCell ref="E429:F429"/>
    <mergeCell ref="E431:E432"/>
    <mergeCell ref="F431:G431"/>
    <mergeCell ref="H431:I431"/>
    <mergeCell ref="K431:K432"/>
    <mergeCell ref="J431:J432"/>
    <mergeCell ref="E509:E510"/>
    <mergeCell ref="F239:G239"/>
    <mergeCell ref="H239:I239"/>
    <mergeCell ref="J239:J240"/>
    <mergeCell ref="K239:K240"/>
    <mergeCell ref="A239:A240"/>
    <mergeCell ref="B239:B240"/>
    <mergeCell ref="C239:C240"/>
    <mergeCell ref="D239:D240"/>
    <mergeCell ref="A328:K328"/>
    <mergeCell ref="A300:A301"/>
    <mergeCell ref="C300:C301"/>
    <mergeCell ref="D300:D301"/>
    <mergeCell ref="K300:K301"/>
    <mergeCell ref="F300:G300"/>
    <mergeCell ref="H300:I300"/>
    <mergeCell ref="J300:J301"/>
    <mergeCell ref="A335:A336"/>
    <mergeCell ref="B335:B336"/>
    <mergeCell ref="J335:J336"/>
    <mergeCell ref="A329:K329"/>
    <mergeCell ref="A330:K330"/>
    <mergeCell ref="A331:A332"/>
    <mergeCell ref="B331:B332"/>
    <mergeCell ref="C331:C332"/>
    <mergeCell ref="D331:D332"/>
    <mergeCell ref="F331:G331"/>
    <mergeCell ref="A297:K297"/>
    <mergeCell ref="A298:K298"/>
    <mergeCell ref="A299:K299"/>
    <mergeCell ref="B300:B301"/>
    <mergeCell ref="A333:A334"/>
    <mergeCell ref="B333:B334"/>
    <mergeCell ref="J333:J334"/>
    <mergeCell ref="H331:I331"/>
    <mergeCell ref="J331:J332"/>
    <mergeCell ref="K331:K332"/>
    <mergeCell ref="D1:H1"/>
    <mergeCell ref="K509:K510"/>
    <mergeCell ref="K489:K490"/>
    <mergeCell ref="A508:K508"/>
    <mergeCell ref="A509:A510"/>
    <mergeCell ref="B509:B510"/>
    <mergeCell ref="C509:C510"/>
    <mergeCell ref="D509:D510"/>
    <mergeCell ref="D431:D432"/>
    <mergeCell ref="A430:K430"/>
    <mergeCell ref="F509:G509"/>
    <mergeCell ref="H509:I509"/>
    <mergeCell ref="J509:J510"/>
    <mergeCell ref="E489:E490"/>
    <mergeCell ref="F489:G489"/>
    <mergeCell ref="H489:I489"/>
    <mergeCell ref="J489:J490"/>
    <mergeCell ref="D460:D461"/>
    <mergeCell ref="E460:E461"/>
    <mergeCell ref="A489:A490"/>
    <mergeCell ref="B489:B490"/>
    <mergeCell ref="C489:C490"/>
    <mergeCell ref="D489:D490"/>
    <mergeCell ref="A587:J587"/>
    <mergeCell ref="A588:J588"/>
    <mergeCell ref="K460:K461"/>
    <mergeCell ref="A431:A432"/>
    <mergeCell ref="B431:B432"/>
    <mergeCell ref="C431:C432"/>
    <mergeCell ref="A459:K459"/>
    <mergeCell ref="A460:A461"/>
    <mergeCell ref="B460:B461"/>
    <mergeCell ref="C460:C461"/>
    <mergeCell ref="A609:J609"/>
    <mergeCell ref="A589:A590"/>
    <mergeCell ref="B589:B590"/>
    <mergeCell ref="C589:C590"/>
    <mergeCell ref="F460:G460"/>
    <mergeCell ref="H460:I460"/>
    <mergeCell ref="J460:J461"/>
    <mergeCell ref="E589:E590"/>
    <mergeCell ref="F589:H589"/>
    <mergeCell ref="J589:J590"/>
    <mergeCell ref="A610:A611"/>
    <mergeCell ref="B610:B611"/>
    <mergeCell ref="C610:C611"/>
    <mergeCell ref="D610:D611"/>
    <mergeCell ref="K589:K590"/>
    <mergeCell ref="E610:E611"/>
    <mergeCell ref="F610:H610"/>
    <mergeCell ref="J610:J611"/>
    <mergeCell ref="K610:K611"/>
    <mergeCell ref="A608:J608"/>
    <mergeCell ref="A279:A280"/>
    <mergeCell ref="H559:I560"/>
    <mergeCell ref="A530:A532"/>
    <mergeCell ref="B530:B532"/>
    <mergeCell ref="C530:C532"/>
    <mergeCell ref="D530:D532"/>
    <mergeCell ref="E530:E532"/>
    <mergeCell ref="F530:G531"/>
    <mergeCell ref="H530:I531"/>
    <mergeCell ref="B559:B561"/>
    <mergeCell ref="A276:K276"/>
    <mergeCell ref="D559:D561"/>
    <mergeCell ref="E559:E561"/>
    <mergeCell ref="D589:D590"/>
    <mergeCell ref="F559:G560"/>
    <mergeCell ref="D258:D259"/>
    <mergeCell ref="E258:E259"/>
    <mergeCell ref="F258:G258"/>
    <mergeCell ref="A277:K277"/>
    <mergeCell ref="A278:K278"/>
    <mergeCell ref="J559:J561"/>
    <mergeCell ref="K559:K561"/>
    <mergeCell ref="K530:K532"/>
    <mergeCell ref="A557:K557"/>
    <mergeCell ref="A558:K558"/>
    <mergeCell ref="A559:A561"/>
    <mergeCell ref="C559:C561"/>
    <mergeCell ref="J530:J532"/>
    <mergeCell ref="A256:K256"/>
    <mergeCell ref="A257:K257"/>
    <mergeCell ref="A258:A259"/>
    <mergeCell ref="B258:B259"/>
    <mergeCell ref="C258:C259"/>
    <mergeCell ref="H258:I258"/>
    <mergeCell ref="J258:J259"/>
    <mergeCell ref="K258:K259"/>
    <mergeCell ref="G48:J48"/>
    <mergeCell ref="J279:J280"/>
    <mergeCell ref="K279:K280"/>
    <mergeCell ref="B279:B280"/>
    <mergeCell ref="C279:C280"/>
    <mergeCell ref="D279:D280"/>
    <mergeCell ref="E279:E280"/>
    <mergeCell ref="F279:G279"/>
    <mergeCell ref="H279:I279"/>
    <mergeCell ref="A255:K255"/>
    <mergeCell ref="G7:J7"/>
    <mergeCell ref="K7:K8"/>
    <mergeCell ref="K48:K49"/>
    <mergeCell ref="L48:L49"/>
    <mergeCell ref="M48:M49"/>
    <mergeCell ref="A48:A49"/>
    <mergeCell ref="C48:C49"/>
    <mergeCell ref="D48:D49"/>
    <mergeCell ref="E48:E49"/>
    <mergeCell ref="F48:F49"/>
    <mergeCell ref="L7:L8"/>
    <mergeCell ref="M7:M8"/>
    <mergeCell ref="A3:L3"/>
    <mergeCell ref="A4:L4"/>
    <mergeCell ref="A5:L5"/>
    <mergeCell ref="A7:A8"/>
    <mergeCell ref="B7:B8"/>
    <mergeCell ref="D7:D8"/>
    <mergeCell ref="E7:E8"/>
    <mergeCell ref="F7:F8"/>
  </mergeCell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2:I23"/>
  <sheetViews>
    <sheetView zoomScalePageLayoutView="0" workbookViewId="0" topLeftCell="A1">
      <selection activeCell="I16" sqref="I16"/>
    </sheetView>
  </sheetViews>
  <sheetFormatPr defaultColWidth="9.140625" defaultRowHeight="12.75"/>
  <cols>
    <col min="1" max="1" width="24.140625" style="0" customWidth="1"/>
    <col min="2" max="2" width="15.7109375" style="0" customWidth="1"/>
    <col min="3" max="3" width="15.140625" style="0" customWidth="1"/>
    <col min="4" max="4" width="16.28125" style="0" customWidth="1"/>
    <col min="5" max="5" width="18.140625" style="0" customWidth="1"/>
    <col min="6" max="6" width="14.28125" style="0" customWidth="1"/>
    <col min="7" max="7" width="11.8515625" style="0" customWidth="1"/>
  </cols>
  <sheetData>
    <row r="2" spans="1:9" s="15" customFormat="1" ht="14.25">
      <c r="A2" s="175" t="s">
        <v>967</v>
      </c>
      <c r="B2" s="185"/>
      <c r="C2" s="185"/>
      <c r="D2" s="185"/>
      <c r="E2" s="185"/>
      <c r="F2" s="185"/>
      <c r="G2" s="185"/>
      <c r="H2" s="185"/>
      <c r="I2" s="185"/>
    </row>
    <row r="3" ht="12.75">
      <c r="A3" s="1"/>
    </row>
    <row r="4" spans="1:5" ht="14.25">
      <c r="A4" s="8"/>
      <c r="B4" s="182" t="s">
        <v>941</v>
      </c>
      <c r="C4" s="182" t="s">
        <v>502</v>
      </c>
      <c r="D4" s="182" t="s">
        <v>1060</v>
      </c>
      <c r="E4" s="182" t="s">
        <v>1094</v>
      </c>
    </row>
    <row r="5" spans="1:5" ht="15">
      <c r="A5" s="178" t="s">
        <v>910</v>
      </c>
      <c r="B5" s="170">
        <v>200</v>
      </c>
      <c r="C5" s="170">
        <v>263</v>
      </c>
      <c r="D5" s="170">
        <v>207</v>
      </c>
      <c r="E5" s="170">
        <v>179</v>
      </c>
    </row>
    <row r="6" spans="1:5" ht="15">
      <c r="A6" s="178" t="s">
        <v>911</v>
      </c>
      <c r="B6" s="170">
        <v>17</v>
      </c>
      <c r="C6" s="170">
        <v>25</v>
      </c>
      <c r="D6" s="170">
        <v>10</v>
      </c>
      <c r="E6" s="170">
        <v>6</v>
      </c>
    </row>
    <row r="7" spans="1:5" ht="12.75">
      <c r="A7" s="183" t="s">
        <v>940</v>
      </c>
      <c r="B7" s="184">
        <v>5</v>
      </c>
      <c r="C7" s="184">
        <v>2</v>
      </c>
      <c r="D7" s="184">
        <v>2</v>
      </c>
      <c r="E7" s="184"/>
    </row>
    <row r="8" spans="1:5" ht="12.75">
      <c r="A8" s="183" t="s">
        <v>701</v>
      </c>
      <c r="B8" s="184" t="s">
        <v>826</v>
      </c>
      <c r="C8" s="184">
        <v>1</v>
      </c>
      <c r="D8" s="184" t="s">
        <v>826</v>
      </c>
      <c r="E8" s="184"/>
    </row>
    <row r="12" spans="1:5" s="177" customFormat="1" ht="30" customHeight="1">
      <c r="A12" s="179"/>
      <c r="B12" s="51" t="s">
        <v>851</v>
      </c>
      <c r="C12" s="51" t="s">
        <v>922</v>
      </c>
      <c r="D12" s="51" t="s">
        <v>923</v>
      </c>
      <c r="E12" s="51" t="s">
        <v>924</v>
      </c>
    </row>
    <row r="13" spans="1:5" ht="39.75" customHeight="1">
      <c r="A13" s="180" t="s">
        <v>939</v>
      </c>
      <c r="B13" s="71" t="s">
        <v>905</v>
      </c>
      <c r="C13" s="181" t="s">
        <v>925</v>
      </c>
      <c r="D13" s="181" t="s">
        <v>926</v>
      </c>
      <c r="E13" s="181" t="s">
        <v>932</v>
      </c>
    </row>
    <row r="14" spans="1:5" ht="25.5">
      <c r="A14" s="844" t="s">
        <v>938</v>
      </c>
      <c r="B14" s="71" t="s">
        <v>905</v>
      </c>
      <c r="C14" s="181" t="s">
        <v>925</v>
      </c>
      <c r="D14" s="181" t="s">
        <v>926</v>
      </c>
      <c r="E14" s="181" t="s">
        <v>932</v>
      </c>
    </row>
    <row r="15" spans="1:5" ht="25.5">
      <c r="A15" s="844"/>
      <c r="B15" s="71" t="s">
        <v>927</v>
      </c>
      <c r="C15" s="181" t="s">
        <v>928</v>
      </c>
      <c r="D15" s="181" t="s">
        <v>929</v>
      </c>
      <c r="E15" s="181" t="s">
        <v>933</v>
      </c>
    </row>
    <row r="16" spans="1:5" ht="25.5">
      <c r="A16" s="844"/>
      <c r="B16" s="71" t="s">
        <v>930</v>
      </c>
      <c r="C16" s="181" t="s">
        <v>931</v>
      </c>
      <c r="D16" s="181" t="s">
        <v>926</v>
      </c>
      <c r="E16" s="181" t="s">
        <v>934</v>
      </c>
    </row>
    <row r="17" spans="1:5" ht="25.5">
      <c r="A17" s="844"/>
      <c r="B17" s="71" t="s">
        <v>904</v>
      </c>
      <c r="C17" s="181" t="s">
        <v>935</v>
      </c>
      <c r="D17" s="181" t="s">
        <v>373</v>
      </c>
      <c r="E17" s="181" t="s">
        <v>975</v>
      </c>
    </row>
    <row r="18" spans="1:5" ht="25.5">
      <c r="A18" s="844"/>
      <c r="B18" s="71" t="s">
        <v>936</v>
      </c>
      <c r="C18" s="181" t="s">
        <v>937</v>
      </c>
      <c r="D18" s="181" t="s">
        <v>424</v>
      </c>
      <c r="E18" s="181" t="s">
        <v>312</v>
      </c>
    </row>
    <row r="19" spans="1:5" ht="25.5">
      <c r="A19" s="845" t="s">
        <v>983</v>
      </c>
      <c r="B19" s="71" t="s">
        <v>904</v>
      </c>
      <c r="C19" s="181" t="s">
        <v>702</v>
      </c>
      <c r="D19" s="181" t="s">
        <v>373</v>
      </c>
      <c r="E19" s="181" t="s">
        <v>703</v>
      </c>
    </row>
    <row r="20" spans="1:5" ht="25.5">
      <c r="A20" s="846"/>
      <c r="B20" s="71" t="s">
        <v>927</v>
      </c>
      <c r="C20" s="181" t="s">
        <v>705</v>
      </c>
      <c r="D20" s="181" t="s">
        <v>56</v>
      </c>
      <c r="E20" s="181" t="s">
        <v>982</v>
      </c>
    </row>
    <row r="21" spans="1:5" ht="25.5">
      <c r="A21" s="335" t="s">
        <v>984</v>
      </c>
      <c r="B21" s="520" t="s">
        <v>704</v>
      </c>
      <c r="C21" s="181" t="s">
        <v>702</v>
      </c>
      <c r="D21" s="181" t="s">
        <v>373</v>
      </c>
      <c r="E21" s="77" t="s">
        <v>792</v>
      </c>
    </row>
    <row r="22" spans="1:5" ht="25.5">
      <c r="A22" s="845" t="s">
        <v>1061</v>
      </c>
      <c r="B22" s="71" t="s">
        <v>1062</v>
      </c>
      <c r="C22" s="181" t="s">
        <v>1063</v>
      </c>
      <c r="D22" s="181" t="s">
        <v>926</v>
      </c>
      <c r="E22" s="181" t="s">
        <v>1065</v>
      </c>
    </row>
    <row r="23" spans="1:5" ht="25.5">
      <c r="A23" s="846"/>
      <c r="B23" s="71" t="s">
        <v>927</v>
      </c>
      <c r="C23" s="181" t="s">
        <v>1064</v>
      </c>
      <c r="D23" s="181" t="s">
        <v>929</v>
      </c>
      <c r="E23" s="181" t="s">
        <v>1066</v>
      </c>
    </row>
  </sheetData>
  <sheetProtection selectLockedCells="1" selectUnlockedCells="1"/>
  <mergeCells count="3">
    <mergeCell ref="A14:A18"/>
    <mergeCell ref="A19:A20"/>
    <mergeCell ref="A22:A23"/>
  </mergeCells>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Иван</dc:creator>
  <cp:keywords/>
  <dc:description/>
  <cp:lastModifiedBy>user</cp:lastModifiedBy>
  <dcterms:created xsi:type="dcterms:W3CDTF">2013-03-23T07:11:16Z</dcterms:created>
  <dcterms:modified xsi:type="dcterms:W3CDTF">2016-01-23T07:32:17Z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